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Elections\Elections Division\Voter Registration\Statistics\2022\10 October\001 Working Originals\DONE\"/>
    </mc:Choice>
  </mc:AlternateContent>
  <xr:revisionPtr revIDLastSave="0" documentId="13_ncr:1_{2DB71480-E1BC-422C-96A3-34CAD0B4FEF7}" xr6:coauthVersionLast="47" xr6:coauthVersionMax="47" xr10:uidLastSave="{00000000-0000-0000-0000-000000000000}"/>
  <bookViews>
    <workbookView xWindow="-110" yWindow="-110" windowWidth="19420" windowHeight="10420" xr2:uid="{1CCB1383-F9EE-435C-ACD6-A14A2C0058FC}"/>
  </bookViews>
  <sheets>
    <sheet name="Sheet1" sheetId="2" r:id="rId1"/>
    <sheet name="Sheet2" sheetId="1" r:id="rId2"/>
  </sheets>
  <definedNames>
    <definedName name="_xlnm.Print_Area" localSheetId="0">Sheet1!$A$1:$I$51</definedName>
    <definedName name="_xlnm.Print_Area" localSheetId="1">Sheet2!$A$1:$I$34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D34" i="1"/>
  <c r="E34" i="1"/>
  <c r="F34" i="1"/>
  <c r="G34" i="1"/>
  <c r="H34" i="1"/>
  <c r="I33" i="1"/>
  <c r="C34" i="1"/>
  <c r="I32" i="1"/>
  <c r="I31" i="1"/>
  <c r="I30" i="1"/>
  <c r="I17" i="1"/>
  <c r="H17" i="1"/>
  <c r="G17" i="1"/>
  <c r="F17" i="1"/>
  <c r="E17" i="1"/>
  <c r="D17" i="1"/>
  <c r="C17" i="1"/>
  <c r="H33" i="1"/>
  <c r="G33" i="1"/>
  <c r="F33" i="1"/>
  <c r="E33" i="1"/>
  <c r="D33" i="1"/>
  <c r="C33" i="1"/>
  <c r="I29" i="1"/>
  <c r="H29" i="1"/>
  <c r="I28" i="1"/>
  <c r="I27" i="1"/>
  <c r="G29" i="1"/>
  <c r="F29" i="1"/>
  <c r="E29" i="1"/>
  <c r="D29" i="1"/>
  <c r="C29" i="1"/>
  <c r="I26" i="1"/>
  <c r="I22" i="1"/>
  <c r="I23" i="1"/>
  <c r="I24" i="1"/>
  <c r="I25" i="1"/>
  <c r="I21" i="1"/>
  <c r="H26" i="1"/>
  <c r="G26" i="1"/>
  <c r="F26" i="1"/>
  <c r="E26" i="1"/>
  <c r="D26" i="1"/>
  <c r="C26" i="1"/>
  <c r="I19" i="1"/>
  <c r="I20" i="1"/>
  <c r="C20" i="1"/>
  <c r="D20" i="1"/>
  <c r="E20" i="1"/>
  <c r="F20" i="1"/>
  <c r="G20" i="1"/>
  <c r="H20" i="1"/>
  <c r="I18" i="1"/>
  <c r="I16" i="1"/>
  <c r="I15" i="1"/>
  <c r="I11" i="1"/>
  <c r="I12" i="1"/>
  <c r="I13" i="1"/>
  <c r="I14" i="1"/>
  <c r="I10" i="1"/>
  <c r="H15" i="1"/>
  <c r="G15" i="1"/>
  <c r="F15" i="1"/>
  <c r="E15" i="1"/>
  <c r="D15" i="1"/>
  <c r="C15" i="1"/>
  <c r="I9" i="1"/>
  <c r="I4" i="1"/>
  <c r="I5" i="1"/>
  <c r="I6" i="1"/>
  <c r="I7" i="1"/>
  <c r="I8" i="1"/>
  <c r="I3" i="1"/>
  <c r="H9" i="1"/>
  <c r="G9" i="1"/>
  <c r="F9" i="1"/>
  <c r="E9" i="1"/>
  <c r="D9" i="1"/>
  <c r="C9" i="1"/>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8" i="2"/>
  <c r="H50" i="2"/>
</calcChain>
</file>

<file path=xl/sharedStrings.xml><?xml version="1.0" encoding="utf-8"?>
<sst xmlns="http://schemas.openxmlformats.org/spreadsheetml/2006/main" count="104" uniqueCount="74">
  <si>
    <t>Independent American Party</t>
  </si>
  <si>
    <t>Libertarian Party</t>
  </si>
  <si>
    <t>Republican</t>
  </si>
  <si>
    <t>Total</t>
  </si>
  <si>
    <t>Assembly Dist. 32</t>
  </si>
  <si>
    <t>Elko</t>
  </si>
  <si>
    <t>Eureka</t>
  </si>
  <si>
    <t>Humboldt</t>
  </si>
  <si>
    <t>Lander</t>
  </si>
  <si>
    <t>Pershing</t>
  </si>
  <si>
    <t>Washoe</t>
  </si>
  <si>
    <t>Assembly Dist. 33</t>
  </si>
  <si>
    <t>Lincoln</t>
  </si>
  <si>
    <t>Nye</t>
  </si>
  <si>
    <t>White Pine</t>
  </si>
  <si>
    <t>Assembly Dist. 35</t>
  </si>
  <si>
    <t>Clark</t>
  </si>
  <si>
    <t>Assembly Dist. 36</t>
  </si>
  <si>
    <t>Assembly Dist. 38</t>
  </si>
  <si>
    <t>Churchill</t>
  </si>
  <si>
    <t>Esmeralda</t>
  </si>
  <si>
    <t>Lyon</t>
  </si>
  <si>
    <t>Mineral</t>
  </si>
  <si>
    <t>Assembly Dist. 39</t>
  </si>
  <si>
    <t>Douglas</t>
  </si>
  <si>
    <t>Assembly Dist. 40</t>
  </si>
  <si>
    <t>Carson City</t>
  </si>
  <si>
    <t>Storey</t>
  </si>
  <si>
    <t xml:space="preserve">Other </t>
  </si>
  <si>
    <t>Democratic</t>
  </si>
  <si>
    <t>Non-Partisan</t>
  </si>
  <si>
    <t>Assembly Dist. 01</t>
  </si>
  <si>
    <t>Assembly Dist. 02</t>
  </si>
  <si>
    <t>Assembly Dist. 03</t>
  </si>
  <si>
    <t>Assembly Dist. 04</t>
  </si>
  <si>
    <t>Assembly Dist. 05</t>
  </si>
  <si>
    <t>Assembly Dist. 06</t>
  </si>
  <si>
    <t>Assembly Dist. 07</t>
  </si>
  <si>
    <t>Assembly Dist. 08</t>
  </si>
  <si>
    <t>Assembly Dist. 09</t>
  </si>
  <si>
    <t>Assembly Dist. 10</t>
  </si>
  <si>
    <t>Assembly Dist. 11</t>
  </si>
  <si>
    <t>Assembly Dist. 12</t>
  </si>
  <si>
    <t>Assembly Dist. 13</t>
  </si>
  <si>
    <t>Assembly Dist. 14</t>
  </si>
  <si>
    <t>Assembly Dist. 15</t>
  </si>
  <si>
    <t>Assembly Dist. 16</t>
  </si>
  <si>
    <t>Assembly Dist. 17</t>
  </si>
  <si>
    <t>Assembly Dist. 18</t>
  </si>
  <si>
    <t>Assembly Dist. 19</t>
  </si>
  <si>
    <t>Assembly Dist. 20</t>
  </si>
  <si>
    <t>Assembly Dist. 21</t>
  </si>
  <si>
    <t>Assembly Dist. 22</t>
  </si>
  <si>
    <t>Assembly Dist. 23</t>
  </si>
  <si>
    <t>Assembly Dist. 24</t>
  </si>
  <si>
    <t>Assembly Dist. 25</t>
  </si>
  <si>
    <t>Assembly Dist. 26</t>
  </si>
  <si>
    <t>Assembly Dist. 27</t>
  </si>
  <si>
    <t>Assembly Dist. 28</t>
  </si>
  <si>
    <t>Assembly Dist. 29</t>
  </si>
  <si>
    <t>Assembly Dist. 30</t>
  </si>
  <si>
    <t>Assembly Dist. 31</t>
  </si>
  <si>
    <t>Assembly Dist. 34</t>
  </si>
  <si>
    <t>Assembly Dist. 37</t>
  </si>
  <si>
    <t>Assembly Dist. 41</t>
  </si>
  <si>
    <t>Assembly Dist. 42</t>
  </si>
  <si>
    <t>Other</t>
  </si>
  <si>
    <r>
      <rPr>
        <b/>
        <sz val="7.5"/>
        <color theme="1"/>
        <rFont val="Tahoma"/>
        <family val="2"/>
      </rPr>
      <t>Pursuant to state and federal law there may be a change in the number of registered voters after a statewide general election due to required maintenance of the statewide voter registration list.</t>
    </r>
    <r>
      <rPr>
        <sz val="7.5"/>
        <color theme="1"/>
        <rFont val="Tahoma"/>
        <family val="2"/>
      </rPr>
      <t xml:space="preserve">
This report has been generated from Nevada's statewide voter registration database. The transmission of registration information between the counties and the statewide database does not take place in real time. As a result, the numbers reflected in this report may not represent registration numbers reflected in the county database at the precise moment a report is generated.
</t>
    </r>
    <r>
      <rPr>
        <b/>
        <sz val="7.5"/>
        <color theme="1"/>
        <rFont val="Tahoma"/>
        <family val="2"/>
      </rPr>
      <t>"Total Voter Registration"</t>
    </r>
    <r>
      <rPr>
        <sz val="7.5"/>
        <color theme="1"/>
        <rFont val="Tahoma"/>
        <family val="2"/>
      </rPr>
      <t xml:space="preserve"> reflects all registered voters in the state that will be eligible to vote by the next federal primary or general election. This includes the following voter statuses: active, inactive, and P-17. Not all county databases may have voters in all voter status categories.
</t>
    </r>
    <r>
      <rPr>
        <b/>
        <sz val="7.5"/>
        <color theme="1"/>
        <rFont val="Tahoma"/>
        <family val="2"/>
      </rPr>
      <t>"Active Voter"</t>
    </r>
    <r>
      <rPr>
        <sz val="7.5"/>
        <color theme="1"/>
        <rFont val="Tahoma"/>
        <family val="2"/>
      </rPr>
      <t xml:space="preserve"> status includes any registered voter that is legally entitled to vote. This category includes new registrants who have provided all critical eligibility criteria but are missing additional non-critical information from their applications, as well as existing registered voters whose records are being updated or changed.
</t>
    </r>
    <r>
      <rPr>
        <b/>
        <sz val="7.5"/>
        <color theme="1"/>
        <rFont val="Tahoma"/>
        <family val="2"/>
      </rPr>
      <t>"Inactive Voter"</t>
    </r>
    <r>
      <rPr>
        <sz val="7.5"/>
        <color theme="1"/>
        <rFont val="Tahoma"/>
        <family val="2"/>
      </rPr>
      <t xml:space="preserve"> status includes any voter for whom a county has received: 1) a returned residency confirmation mailing without a forwarding address within the same county, or 2) information obtained through the United States Postal Service National Change of Address (NCOA) database indicating that a voter has moved outside the county. An inactive voter is eligible to vote so long as they have met all other legal requirements to vote.
</t>
    </r>
    <r>
      <rPr>
        <b/>
        <sz val="7.5"/>
        <color theme="1"/>
        <rFont val="Tahoma"/>
        <family val="2"/>
      </rPr>
      <t>"P-17 Voter"</t>
    </r>
    <r>
      <rPr>
        <sz val="7.5"/>
        <color theme="1"/>
        <rFont val="Tahoma"/>
        <family val="2"/>
      </rPr>
      <t xml:space="preserve"> status includes any registered voter who was under 18 years of age at the time his or her voter registration was submitted, but will be age 18 years of age or older by the next federal primary or general election and who has met all other legal requirements to vote.</t>
    </r>
  </si>
  <si>
    <t>County Name</t>
  </si>
  <si>
    <t>District Name</t>
  </si>
  <si>
    <t>Multi-County Assembly District Breakdown</t>
  </si>
  <si>
    <t xml:space="preserve">Office of Nevada Secretary of State Barbara K. Cegavske
Voter Registration Statistics 
</t>
  </si>
  <si>
    <t>Total  Voters by Assembly District</t>
  </si>
  <si>
    <t>Assembly Districts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</si>
</sst>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Calibri"/>
      <family val="2"/>
    </font>
    <font>
      <b/>
      <sz val="8"/>
      <color rgb="FFFFFFFF"/>
      <name val="Tahoma"/>
      <family val="2"/>
    </font>
    <font>
      <b/>
      <sz val="8"/>
      <color rgb="FF000000"/>
      <name val="Tahoma"/>
      <family val="2"/>
    </font>
    <font>
      <sz val="8"/>
      <color rgb="FF000000"/>
      <name val="Tahoma"/>
      <family val="2"/>
    </font>
    <font>
      <sz val="8"/>
      <name val="Tahoma"/>
      <family val="2"/>
    </font>
    <font>
      <sz val="8"/>
      <color theme="1"/>
      <name val="Tahoma"/>
      <family val="2"/>
    </font>
    <font>
      <b/>
      <sz val="8"/>
      <name val="Tahoma"/>
      <family val="2"/>
    </font>
    <font>
      <sz val="7.5"/>
      <color theme="1"/>
      <name val="Tahoma"/>
      <family val="2"/>
    </font>
    <font>
      <b/>
      <sz val="7.5"/>
      <color theme="1"/>
      <name val="Tahoma"/>
      <family val="2"/>
    </font>
    <font>
      <b/>
      <sz val="11"/>
      <color theme="1"/>
      <name val="Calibri"/>
      <family val="2"/>
      <scheme val="minor"/>
    </font>
    <font>
      <b/>
      <sz val="11"/>
      <color theme="1"/>
      <name val="Tahoma"/>
      <family val="2"/>
    </font>
    <font>
      <b/>
      <sz val="11"/>
      <name val="Calibri"/>
      <family val="2"/>
    </font>
    <font>
      <b/>
      <sz val="9"/>
      <color rgb="FFFFFFFF"/>
      <name val="Tahoma"/>
      <family val="2"/>
    </font>
    <font>
      <sz val="9"/>
      <name val="Tahoma"/>
      <family val="2"/>
    </font>
  </fonts>
  <fills count="8">
    <fill>
      <patternFill patternType="none"/>
    </fill>
    <fill>
      <patternFill patternType="gray125"/>
    </fill>
    <fill>
      <patternFill patternType="solid">
        <fgColor rgb="FFFFFFFF"/>
        <bgColor rgb="FFFFFFFF"/>
      </patternFill>
    </fill>
    <fill>
      <patternFill patternType="solid">
        <fgColor theme="0" tint="-0.14999847407452621"/>
        <bgColor rgb="FF87CEEB"/>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4" tint="-0.249977111117893"/>
        <bgColor rgb="FF000080"/>
      </patternFill>
    </fill>
    <fill>
      <patternFill patternType="solid">
        <fgColor theme="4" tint="-0.249977111117893"/>
        <bgColor rgb="FFFFFFFF"/>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33">
    <xf numFmtId="0" fontId="0" fillId="0" borderId="0" xfId="0"/>
    <xf numFmtId="0" fontId="6" fillId="0" borderId="0" xfId="0" applyFont="1"/>
    <xf numFmtId="0" fontId="1" fillId="2" borderId="0" xfId="0" applyFont="1" applyFill="1" applyBorder="1" applyAlignment="1">
      <alignment vertical="top" wrapText="1"/>
    </xf>
    <xf numFmtId="0" fontId="0" fillId="0" borderId="0" xfId="0" applyBorder="1"/>
    <xf numFmtId="0" fontId="1" fillId="0" borderId="0" xfId="0" applyFont="1"/>
    <xf numFmtId="0" fontId="6" fillId="0" borderId="0" xfId="0" applyFont="1" applyAlignment="1">
      <alignment horizontal="center"/>
    </xf>
    <xf numFmtId="37" fontId="4" fillId="2" borderId="1" xfId="0" applyNumberFormat="1" applyFont="1" applyFill="1" applyBorder="1" applyAlignment="1">
      <alignment horizontal="center" vertical="center" wrapText="1" readingOrder="1"/>
    </xf>
    <xf numFmtId="37" fontId="4" fillId="4" borderId="1" xfId="0" applyNumberFormat="1"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3" fillId="3" borderId="1" xfId="0" applyFont="1" applyFill="1" applyBorder="1" applyAlignment="1">
      <alignment horizontal="center" vertical="center" wrapText="1" readingOrder="1"/>
    </xf>
    <xf numFmtId="0" fontId="0" fillId="0" borderId="0" xfId="0" applyFill="1"/>
    <xf numFmtId="0" fontId="11" fillId="0" borderId="3" xfId="0" applyFont="1" applyBorder="1" applyAlignment="1">
      <alignment horizontal="center"/>
    </xf>
    <xf numFmtId="37" fontId="3" fillId="2" borderId="1" xfId="0" applyNumberFormat="1" applyFont="1" applyFill="1" applyBorder="1" applyAlignment="1">
      <alignment horizontal="center" vertical="center" wrapText="1" readingOrder="1"/>
    </xf>
    <xf numFmtId="37" fontId="5" fillId="2" borderId="1" xfId="0" applyNumberFormat="1" applyFont="1" applyFill="1" applyBorder="1" applyAlignment="1">
      <alignment vertical="center" wrapText="1"/>
    </xf>
    <xf numFmtId="0" fontId="12" fillId="0" borderId="0" xfId="0" applyFont="1" applyAlignment="1">
      <alignment horizontal="center" wrapText="1"/>
    </xf>
    <xf numFmtId="14" fontId="12" fillId="0" borderId="0" xfId="0" applyNumberFormat="1" applyFont="1" applyAlignment="1">
      <alignment horizontal="center"/>
    </xf>
    <xf numFmtId="0" fontId="12" fillId="0" borderId="0" xfId="0" applyFont="1" applyAlignment="1">
      <alignment horizontal="center"/>
    </xf>
    <xf numFmtId="0" fontId="6" fillId="0" borderId="0" xfId="0" applyFont="1" applyAlignment="1">
      <alignment horizontal="center"/>
    </xf>
    <xf numFmtId="0" fontId="8" fillId="0" borderId="2" xfId="0" applyFont="1" applyBorder="1" applyAlignment="1">
      <alignment horizontal="left" vertical="justify" wrapText="1"/>
    </xf>
    <xf numFmtId="0" fontId="8" fillId="0" borderId="2" xfId="0" applyFont="1" applyBorder="1" applyAlignment="1">
      <alignment horizontal="left" vertical="justify"/>
    </xf>
    <xf numFmtId="37" fontId="3" fillId="3" borderId="1" xfId="0" applyNumberFormat="1" applyFont="1" applyFill="1" applyBorder="1" applyAlignment="1">
      <alignment horizontal="center" vertical="center" wrapText="1"/>
    </xf>
    <xf numFmtId="37" fontId="7" fillId="4"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10" fillId="0" borderId="3" xfId="0" applyFont="1" applyBorder="1" applyAlignment="1">
      <alignment horizontal="center"/>
    </xf>
    <xf numFmtId="37" fontId="13" fillId="6" borderId="1" xfId="0" applyNumberFormat="1" applyFont="1" applyFill="1" applyBorder="1" applyAlignment="1">
      <alignment horizontal="center" vertical="center" wrapText="1"/>
    </xf>
    <xf numFmtId="37" fontId="14" fillId="7" borderId="1" xfId="0" applyNumberFormat="1" applyFont="1" applyFill="1" applyBorder="1" applyAlignment="1">
      <alignment horizontal="center" vertical="center" wrapText="1"/>
    </xf>
    <xf numFmtId="37" fontId="13" fillId="6" borderId="1" xfId="0" applyNumberFormat="1" applyFont="1" applyFill="1" applyBorder="1" applyAlignment="1">
      <alignment horizontal="center" vertical="center" wrapText="1"/>
    </xf>
    <xf numFmtId="37" fontId="5" fillId="0" borderId="1" xfId="0" applyNumberFormat="1" applyFont="1" applyBorder="1" applyAlignment="1">
      <alignment horizontal="center" vertical="center"/>
    </xf>
    <xf numFmtId="37" fontId="5" fillId="2" borderId="1" xfId="0" applyNumberFormat="1" applyFont="1" applyFill="1" applyBorder="1" applyAlignment="1">
      <alignment horizontal="center" vertical="center" wrapText="1"/>
    </xf>
    <xf numFmtId="37" fontId="5" fillId="5" borderId="1" xfId="0" applyNumberFormat="1" applyFont="1" applyFill="1" applyBorder="1" applyAlignment="1">
      <alignment horizontal="center" vertical="center"/>
    </xf>
    <xf numFmtId="37" fontId="5" fillId="4"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87C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228599</xdr:colOff>
      <xdr:row>0</xdr:row>
      <xdr:rowOff>85725</xdr:rowOff>
    </xdr:from>
    <xdr:to>
      <xdr:col>1</xdr:col>
      <xdr:colOff>238125</xdr:colOff>
      <xdr:row>3</xdr:row>
      <xdr:rowOff>96308</xdr:rowOff>
    </xdr:to>
    <xdr:pic>
      <xdr:nvPicPr>
        <xdr:cNvPr id="2" name="Picture 1" descr="image001">
          <a:extLst>
            <a:ext uri="{FF2B5EF4-FFF2-40B4-BE49-F238E27FC236}">
              <a16:creationId xmlns:a16="http://schemas.microsoft.com/office/drawing/2014/main" id="{90CD5AB5-735B-4C1C-BBC2-080F633E34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599" y="85725"/>
          <a:ext cx="619126" cy="58208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4AA6E-6F0D-4746-A1D6-664807F1E26A}">
  <sheetPr>
    <pageSetUpPr fitToPage="1"/>
  </sheetPr>
  <dimension ref="A1:M51"/>
  <sheetViews>
    <sheetView showGridLines="0" tabSelected="1" zoomScaleNormal="100" workbookViewId="0">
      <selection activeCell="H11" sqref="H11"/>
    </sheetView>
  </sheetViews>
  <sheetFormatPr defaultRowHeight="15" x14ac:dyDescent="0.25"/>
  <cols>
    <col min="1" max="2" width="9.140625" style="1"/>
    <col min="3" max="3" width="11.42578125" style="5" customWidth="1"/>
    <col min="4" max="4" width="11.85546875" style="1" customWidth="1"/>
    <col min="5" max="5" width="13.7109375" style="1" customWidth="1"/>
    <col min="6" max="6" width="11" style="1" customWidth="1"/>
    <col min="7" max="8" width="9.28515625" style="1" bestFit="1" customWidth="1"/>
    <col min="9" max="9" width="9.5703125" style="1" bestFit="1" customWidth="1"/>
  </cols>
  <sheetData>
    <row r="1" spans="1:9" s="4" customFormat="1" ht="15" customHeight="1" x14ac:dyDescent="0.25">
      <c r="A1" s="14" t="s">
        <v>71</v>
      </c>
      <c r="B1" s="14"/>
      <c r="C1" s="14"/>
      <c r="D1" s="14"/>
      <c r="E1" s="14"/>
      <c r="F1" s="14"/>
      <c r="G1" s="14"/>
      <c r="H1" s="14"/>
      <c r="I1" s="14"/>
    </row>
    <row r="2" spans="1:9" s="4" customFormat="1" x14ac:dyDescent="0.25">
      <c r="A2" s="14"/>
      <c r="B2" s="14"/>
      <c r="C2" s="14"/>
      <c r="D2" s="14"/>
      <c r="E2" s="14"/>
      <c r="F2" s="14"/>
      <c r="G2" s="14"/>
      <c r="H2" s="14"/>
      <c r="I2" s="14"/>
    </row>
    <row r="3" spans="1:9" s="4" customFormat="1" x14ac:dyDescent="0.25">
      <c r="A3" s="15">
        <v>44866</v>
      </c>
      <c r="B3" s="15"/>
      <c r="C3" s="15"/>
      <c r="D3" s="15"/>
      <c r="E3" s="15"/>
      <c r="F3" s="15"/>
      <c r="G3" s="15"/>
      <c r="H3" s="15"/>
      <c r="I3" s="15"/>
    </row>
    <row r="4" spans="1:9" s="4" customFormat="1" x14ac:dyDescent="0.25">
      <c r="A4" s="16" t="s">
        <v>72</v>
      </c>
      <c r="B4" s="16"/>
      <c r="C4" s="16"/>
      <c r="D4" s="16"/>
      <c r="E4" s="16"/>
      <c r="F4" s="16"/>
      <c r="G4" s="16"/>
      <c r="H4" s="16"/>
      <c r="I4" s="16"/>
    </row>
    <row r="5" spans="1:9" x14ac:dyDescent="0.25">
      <c r="A5" s="17"/>
      <c r="B5" s="17"/>
      <c r="C5" s="17"/>
      <c r="D5" s="17"/>
      <c r="E5" s="17"/>
      <c r="F5" s="17"/>
      <c r="G5" s="17"/>
      <c r="H5" s="17"/>
      <c r="I5" s="17"/>
    </row>
    <row r="6" spans="1:9" x14ac:dyDescent="0.25">
      <c r="A6" s="11" t="s">
        <v>73</v>
      </c>
      <c r="B6" s="11"/>
      <c r="C6" s="11"/>
      <c r="D6" s="11"/>
      <c r="E6" s="11"/>
      <c r="F6" s="11"/>
      <c r="G6" s="11"/>
      <c r="H6" s="11"/>
      <c r="I6" s="11"/>
    </row>
    <row r="7" spans="1:9" ht="33.75" x14ac:dyDescent="0.25">
      <c r="A7" s="25" t="s">
        <v>68</v>
      </c>
      <c r="B7" s="26"/>
      <c r="C7" s="27" t="s">
        <v>29</v>
      </c>
      <c r="D7" s="27" t="s">
        <v>2</v>
      </c>
      <c r="E7" s="27" t="s">
        <v>0</v>
      </c>
      <c r="F7" s="27" t="s">
        <v>1</v>
      </c>
      <c r="G7" s="27" t="s">
        <v>30</v>
      </c>
      <c r="H7" s="27" t="s">
        <v>66</v>
      </c>
      <c r="I7" s="27" t="s">
        <v>3</v>
      </c>
    </row>
    <row r="8" spans="1:9" x14ac:dyDescent="0.25">
      <c r="A8" s="12" t="s">
        <v>31</v>
      </c>
      <c r="B8" s="13"/>
      <c r="C8" s="6">
        <v>21338</v>
      </c>
      <c r="D8" s="6">
        <v>14567</v>
      </c>
      <c r="E8" s="6">
        <v>2295</v>
      </c>
      <c r="F8" s="6">
        <v>470</v>
      </c>
      <c r="G8" s="6">
        <v>16039</v>
      </c>
      <c r="H8" s="28">
        <v>1372</v>
      </c>
      <c r="I8" s="29">
        <f>SUM(C8:H8)</f>
        <v>56081</v>
      </c>
    </row>
    <row r="9" spans="1:9" x14ac:dyDescent="0.25">
      <c r="A9" s="12" t="s">
        <v>32</v>
      </c>
      <c r="B9" s="13"/>
      <c r="C9" s="6">
        <v>17748</v>
      </c>
      <c r="D9" s="6">
        <v>18647</v>
      </c>
      <c r="E9" s="6">
        <v>2654</v>
      </c>
      <c r="F9" s="6">
        <v>503</v>
      </c>
      <c r="G9" s="6">
        <v>16503</v>
      </c>
      <c r="H9" s="28">
        <v>1353</v>
      </c>
      <c r="I9" s="29">
        <f t="shared" ref="I9:I50" si="0">SUM(C9:H9)</f>
        <v>57408</v>
      </c>
    </row>
    <row r="10" spans="1:9" x14ac:dyDescent="0.25">
      <c r="A10" s="12" t="s">
        <v>33</v>
      </c>
      <c r="B10" s="13"/>
      <c r="C10" s="6">
        <v>18381</v>
      </c>
      <c r="D10" s="6">
        <v>11200</v>
      </c>
      <c r="E10" s="6">
        <v>1971</v>
      </c>
      <c r="F10" s="6">
        <v>415</v>
      </c>
      <c r="G10" s="6">
        <v>14954</v>
      </c>
      <c r="H10" s="28">
        <v>1325</v>
      </c>
      <c r="I10" s="29">
        <f t="shared" si="0"/>
        <v>48246</v>
      </c>
    </row>
    <row r="11" spans="1:9" x14ac:dyDescent="0.25">
      <c r="A11" s="12" t="s">
        <v>34</v>
      </c>
      <c r="B11" s="13"/>
      <c r="C11" s="6">
        <v>18109</v>
      </c>
      <c r="D11" s="6">
        <v>18220</v>
      </c>
      <c r="E11" s="6">
        <v>2568</v>
      </c>
      <c r="F11" s="6">
        <v>562</v>
      </c>
      <c r="G11" s="6">
        <v>15960</v>
      </c>
      <c r="H11" s="28">
        <v>1317</v>
      </c>
      <c r="I11" s="29">
        <f t="shared" si="0"/>
        <v>56736</v>
      </c>
    </row>
    <row r="12" spans="1:9" x14ac:dyDescent="0.25">
      <c r="A12" s="12" t="s">
        <v>35</v>
      </c>
      <c r="B12" s="13"/>
      <c r="C12" s="6">
        <v>18663</v>
      </c>
      <c r="D12" s="6">
        <v>13950</v>
      </c>
      <c r="E12" s="6">
        <v>2266</v>
      </c>
      <c r="F12" s="6">
        <v>470</v>
      </c>
      <c r="G12" s="6">
        <v>16756</v>
      </c>
      <c r="H12" s="28">
        <v>1470</v>
      </c>
      <c r="I12" s="29">
        <f t="shared" si="0"/>
        <v>53575</v>
      </c>
    </row>
    <row r="13" spans="1:9" x14ac:dyDescent="0.25">
      <c r="A13" s="12" t="s">
        <v>36</v>
      </c>
      <c r="B13" s="13"/>
      <c r="C13" s="6">
        <v>23066</v>
      </c>
      <c r="D13" s="6">
        <v>4144</v>
      </c>
      <c r="E13" s="6">
        <v>1614</v>
      </c>
      <c r="F13" s="6">
        <v>266</v>
      </c>
      <c r="G13" s="6">
        <v>14701</v>
      </c>
      <c r="H13" s="28">
        <v>1459</v>
      </c>
      <c r="I13" s="29">
        <f t="shared" si="0"/>
        <v>45250</v>
      </c>
    </row>
    <row r="14" spans="1:9" x14ac:dyDescent="0.25">
      <c r="A14" s="12" t="s">
        <v>37</v>
      </c>
      <c r="B14" s="13"/>
      <c r="C14" s="6">
        <v>21888</v>
      </c>
      <c r="D14" s="6">
        <v>8697</v>
      </c>
      <c r="E14" s="6">
        <v>1851</v>
      </c>
      <c r="F14" s="6">
        <v>341</v>
      </c>
      <c r="G14" s="6">
        <v>15235</v>
      </c>
      <c r="H14" s="28">
        <v>1405</v>
      </c>
      <c r="I14" s="29">
        <f t="shared" si="0"/>
        <v>49417</v>
      </c>
    </row>
    <row r="15" spans="1:9" x14ac:dyDescent="0.25">
      <c r="A15" s="12" t="s">
        <v>38</v>
      </c>
      <c r="B15" s="13"/>
      <c r="C15" s="6">
        <v>17737</v>
      </c>
      <c r="D15" s="6">
        <v>12069</v>
      </c>
      <c r="E15" s="6">
        <v>2092</v>
      </c>
      <c r="F15" s="6">
        <v>460</v>
      </c>
      <c r="G15" s="6">
        <v>18051</v>
      </c>
      <c r="H15" s="28">
        <v>1620</v>
      </c>
      <c r="I15" s="29">
        <f t="shared" si="0"/>
        <v>52029</v>
      </c>
    </row>
    <row r="16" spans="1:9" x14ac:dyDescent="0.25">
      <c r="A16" s="12" t="s">
        <v>39</v>
      </c>
      <c r="B16" s="13"/>
      <c r="C16" s="6">
        <v>17407</v>
      </c>
      <c r="D16" s="6">
        <v>13746</v>
      </c>
      <c r="E16" s="6">
        <v>2338</v>
      </c>
      <c r="F16" s="6">
        <v>473</v>
      </c>
      <c r="G16" s="6">
        <v>17268</v>
      </c>
      <c r="H16" s="28">
        <v>1504</v>
      </c>
      <c r="I16" s="29">
        <f t="shared" si="0"/>
        <v>52736</v>
      </c>
    </row>
    <row r="17" spans="1:13" x14ac:dyDescent="0.25">
      <c r="A17" s="12" t="s">
        <v>40</v>
      </c>
      <c r="B17" s="13"/>
      <c r="C17" s="6">
        <v>18425</v>
      </c>
      <c r="D17" s="6">
        <v>9781</v>
      </c>
      <c r="E17" s="6">
        <v>1849</v>
      </c>
      <c r="F17" s="6">
        <v>398</v>
      </c>
      <c r="G17" s="6">
        <v>15002</v>
      </c>
      <c r="H17" s="28">
        <v>1378</v>
      </c>
      <c r="I17" s="29">
        <f t="shared" si="0"/>
        <v>46833</v>
      </c>
    </row>
    <row r="18" spans="1:13" x14ac:dyDescent="0.25">
      <c r="A18" s="12" t="s">
        <v>41</v>
      </c>
      <c r="B18" s="13"/>
      <c r="C18" s="6">
        <v>17441</v>
      </c>
      <c r="D18" s="6">
        <v>4501</v>
      </c>
      <c r="E18" s="6">
        <v>1616</v>
      </c>
      <c r="F18" s="6">
        <v>309</v>
      </c>
      <c r="G18" s="6">
        <v>14247</v>
      </c>
      <c r="H18" s="28">
        <v>1205</v>
      </c>
      <c r="I18" s="29">
        <f t="shared" si="0"/>
        <v>39319</v>
      </c>
    </row>
    <row r="19" spans="1:13" x14ac:dyDescent="0.25">
      <c r="A19" s="12" t="s">
        <v>42</v>
      </c>
      <c r="B19" s="13"/>
      <c r="C19" s="6">
        <v>18714</v>
      </c>
      <c r="D19" s="6">
        <v>12419</v>
      </c>
      <c r="E19" s="6">
        <v>1814</v>
      </c>
      <c r="F19" s="6">
        <v>341</v>
      </c>
      <c r="G19" s="6">
        <v>15005</v>
      </c>
      <c r="H19" s="28">
        <v>1347</v>
      </c>
      <c r="I19" s="29">
        <f t="shared" si="0"/>
        <v>49640</v>
      </c>
    </row>
    <row r="20" spans="1:13" x14ac:dyDescent="0.25">
      <c r="A20" s="12" t="s">
        <v>43</v>
      </c>
      <c r="B20" s="13"/>
      <c r="C20" s="6">
        <v>17717</v>
      </c>
      <c r="D20" s="6">
        <v>19613</v>
      </c>
      <c r="E20" s="6">
        <v>2678</v>
      </c>
      <c r="F20" s="6">
        <v>555</v>
      </c>
      <c r="G20" s="6">
        <v>16486</v>
      </c>
      <c r="H20" s="28">
        <v>1320</v>
      </c>
      <c r="I20" s="29">
        <f t="shared" si="0"/>
        <v>58369</v>
      </c>
    </row>
    <row r="21" spans="1:13" x14ac:dyDescent="0.25">
      <c r="A21" s="12" t="s">
        <v>44</v>
      </c>
      <c r="B21" s="13"/>
      <c r="C21" s="6">
        <v>18973</v>
      </c>
      <c r="D21" s="6">
        <v>6700</v>
      </c>
      <c r="E21" s="6">
        <v>1723</v>
      </c>
      <c r="F21" s="6">
        <v>345</v>
      </c>
      <c r="G21" s="6">
        <v>14956</v>
      </c>
      <c r="H21" s="28">
        <v>1284</v>
      </c>
      <c r="I21" s="29">
        <f t="shared" si="0"/>
        <v>43981</v>
      </c>
    </row>
    <row r="22" spans="1:13" x14ac:dyDescent="0.25">
      <c r="A22" s="12" t="s">
        <v>45</v>
      </c>
      <c r="B22" s="13"/>
      <c r="C22" s="6">
        <v>19404</v>
      </c>
      <c r="D22" s="6">
        <v>7781</v>
      </c>
      <c r="E22" s="6">
        <v>2160</v>
      </c>
      <c r="F22" s="6">
        <v>533</v>
      </c>
      <c r="G22" s="6">
        <v>18151</v>
      </c>
      <c r="H22" s="28">
        <v>1507</v>
      </c>
      <c r="I22" s="29">
        <f t="shared" si="0"/>
        <v>49536</v>
      </c>
    </row>
    <row r="23" spans="1:13" x14ac:dyDescent="0.25">
      <c r="A23" s="12" t="s">
        <v>46</v>
      </c>
      <c r="B23" s="13"/>
      <c r="C23" s="6">
        <v>18098</v>
      </c>
      <c r="D23" s="6">
        <v>11310</v>
      </c>
      <c r="E23" s="6">
        <v>2030</v>
      </c>
      <c r="F23" s="6">
        <v>463</v>
      </c>
      <c r="G23" s="6">
        <v>16509</v>
      </c>
      <c r="H23" s="28">
        <v>1424</v>
      </c>
      <c r="I23" s="29">
        <f t="shared" si="0"/>
        <v>49834</v>
      </c>
    </row>
    <row r="24" spans="1:13" x14ac:dyDescent="0.25">
      <c r="A24" s="12" t="s">
        <v>47</v>
      </c>
      <c r="B24" s="13"/>
      <c r="C24" s="6">
        <v>20810</v>
      </c>
      <c r="D24" s="6">
        <v>9088</v>
      </c>
      <c r="E24" s="6">
        <v>1924</v>
      </c>
      <c r="F24" s="6">
        <v>376</v>
      </c>
      <c r="G24" s="6">
        <v>16649</v>
      </c>
      <c r="H24" s="28">
        <v>1562</v>
      </c>
      <c r="I24" s="29">
        <f t="shared" si="0"/>
        <v>50409</v>
      </c>
    </row>
    <row r="25" spans="1:13" x14ac:dyDescent="0.25">
      <c r="A25" s="12" t="s">
        <v>48</v>
      </c>
      <c r="B25" s="13"/>
      <c r="C25" s="6">
        <v>19296</v>
      </c>
      <c r="D25" s="6">
        <v>9656</v>
      </c>
      <c r="E25" s="6">
        <v>1994</v>
      </c>
      <c r="F25" s="6">
        <v>407</v>
      </c>
      <c r="G25" s="6">
        <v>16479</v>
      </c>
      <c r="H25" s="28">
        <v>1442</v>
      </c>
      <c r="I25" s="29">
        <f t="shared" si="0"/>
        <v>49274</v>
      </c>
    </row>
    <row r="26" spans="1:13" x14ac:dyDescent="0.25">
      <c r="A26" s="12" t="s">
        <v>49</v>
      </c>
      <c r="B26" s="13"/>
      <c r="C26" s="6">
        <v>13537</v>
      </c>
      <c r="D26" s="6">
        <v>25364</v>
      </c>
      <c r="E26" s="6">
        <v>2900</v>
      </c>
      <c r="F26" s="6">
        <v>473</v>
      </c>
      <c r="G26" s="6">
        <v>16485</v>
      </c>
      <c r="H26" s="28">
        <v>1016</v>
      </c>
      <c r="I26" s="29">
        <f t="shared" si="0"/>
        <v>59775</v>
      </c>
    </row>
    <row r="27" spans="1:13" x14ac:dyDescent="0.25">
      <c r="A27" s="12" t="s">
        <v>50</v>
      </c>
      <c r="B27" s="13"/>
      <c r="C27" s="6">
        <v>20230</v>
      </c>
      <c r="D27" s="6">
        <v>9663</v>
      </c>
      <c r="E27" s="6">
        <v>2170</v>
      </c>
      <c r="F27" s="6">
        <v>447</v>
      </c>
      <c r="G27" s="6">
        <v>16832</v>
      </c>
      <c r="H27" s="28">
        <v>1385</v>
      </c>
      <c r="I27" s="29">
        <f t="shared" si="0"/>
        <v>50727</v>
      </c>
    </row>
    <row r="28" spans="1:13" x14ac:dyDescent="0.25">
      <c r="A28" s="12" t="s">
        <v>51</v>
      </c>
      <c r="B28" s="13"/>
      <c r="C28" s="6">
        <v>19055</v>
      </c>
      <c r="D28" s="6">
        <v>16145</v>
      </c>
      <c r="E28" s="6">
        <v>2616</v>
      </c>
      <c r="F28" s="6">
        <v>530</v>
      </c>
      <c r="G28" s="6">
        <v>17332</v>
      </c>
      <c r="H28" s="28">
        <v>1359</v>
      </c>
      <c r="I28" s="29">
        <f t="shared" si="0"/>
        <v>57037</v>
      </c>
    </row>
    <row r="29" spans="1:13" x14ac:dyDescent="0.25">
      <c r="A29" s="12" t="s">
        <v>52</v>
      </c>
      <c r="B29" s="13"/>
      <c r="C29" s="6">
        <v>17851</v>
      </c>
      <c r="D29" s="6">
        <v>20702</v>
      </c>
      <c r="E29" s="6">
        <v>2970</v>
      </c>
      <c r="F29" s="6">
        <v>544</v>
      </c>
      <c r="G29" s="6">
        <v>17582</v>
      </c>
      <c r="H29" s="28">
        <v>1443</v>
      </c>
      <c r="I29" s="29">
        <f t="shared" si="0"/>
        <v>61092</v>
      </c>
      <c r="M29" s="10"/>
    </row>
    <row r="30" spans="1:13" x14ac:dyDescent="0.25">
      <c r="A30" s="12" t="s">
        <v>53</v>
      </c>
      <c r="B30" s="13"/>
      <c r="C30" s="6">
        <v>17315</v>
      </c>
      <c r="D30" s="6">
        <v>26090</v>
      </c>
      <c r="E30" s="6">
        <v>3300</v>
      </c>
      <c r="F30" s="6">
        <v>502</v>
      </c>
      <c r="G30" s="6">
        <v>17260</v>
      </c>
      <c r="H30" s="28">
        <v>1132</v>
      </c>
      <c r="I30" s="29">
        <f t="shared" si="0"/>
        <v>65599</v>
      </c>
    </row>
    <row r="31" spans="1:13" x14ac:dyDescent="0.25">
      <c r="A31" s="12" t="s">
        <v>54</v>
      </c>
      <c r="B31" s="13"/>
      <c r="C31" s="6">
        <v>18020</v>
      </c>
      <c r="D31" s="6">
        <v>9951</v>
      </c>
      <c r="E31" s="6">
        <v>2372</v>
      </c>
      <c r="F31" s="6">
        <v>649</v>
      </c>
      <c r="G31" s="6">
        <v>16281</v>
      </c>
      <c r="H31" s="28">
        <v>1347</v>
      </c>
      <c r="I31" s="29">
        <f t="shared" si="0"/>
        <v>48620</v>
      </c>
    </row>
    <row r="32" spans="1:13" x14ac:dyDescent="0.25">
      <c r="A32" s="12" t="s">
        <v>55</v>
      </c>
      <c r="B32" s="13"/>
      <c r="C32" s="6">
        <v>19092</v>
      </c>
      <c r="D32" s="6">
        <v>17579</v>
      </c>
      <c r="E32" s="6">
        <v>2348</v>
      </c>
      <c r="F32" s="6">
        <v>661</v>
      </c>
      <c r="G32" s="6">
        <v>14343</v>
      </c>
      <c r="H32" s="28">
        <v>1115</v>
      </c>
      <c r="I32" s="29">
        <f t="shared" si="0"/>
        <v>55138</v>
      </c>
    </row>
    <row r="33" spans="1:9" x14ac:dyDescent="0.25">
      <c r="A33" s="12" t="s">
        <v>56</v>
      </c>
      <c r="B33" s="13"/>
      <c r="C33" s="6">
        <v>17163</v>
      </c>
      <c r="D33" s="6">
        <v>24445</v>
      </c>
      <c r="E33" s="6">
        <v>2883</v>
      </c>
      <c r="F33" s="6">
        <v>811</v>
      </c>
      <c r="G33" s="6">
        <v>15967</v>
      </c>
      <c r="H33" s="28">
        <v>1144</v>
      </c>
      <c r="I33" s="29">
        <f t="shared" si="0"/>
        <v>62413</v>
      </c>
    </row>
    <row r="34" spans="1:9" x14ac:dyDescent="0.25">
      <c r="A34" s="12" t="s">
        <v>57</v>
      </c>
      <c r="B34" s="13"/>
      <c r="C34" s="6">
        <v>17209</v>
      </c>
      <c r="D34" s="6">
        <v>12388</v>
      </c>
      <c r="E34" s="6">
        <v>2222</v>
      </c>
      <c r="F34" s="6">
        <v>624</v>
      </c>
      <c r="G34" s="6">
        <v>15043</v>
      </c>
      <c r="H34" s="28">
        <v>1288</v>
      </c>
      <c r="I34" s="29">
        <f t="shared" si="0"/>
        <v>48774</v>
      </c>
    </row>
    <row r="35" spans="1:9" x14ac:dyDescent="0.25">
      <c r="A35" s="12" t="s">
        <v>58</v>
      </c>
      <c r="B35" s="13"/>
      <c r="C35" s="6">
        <v>16527</v>
      </c>
      <c r="D35" s="6">
        <v>4986</v>
      </c>
      <c r="E35" s="6">
        <v>1346</v>
      </c>
      <c r="F35" s="6">
        <v>290</v>
      </c>
      <c r="G35" s="6">
        <v>13462</v>
      </c>
      <c r="H35" s="28">
        <v>1170</v>
      </c>
      <c r="I35" s="29">
        <f t="shared" si="0"/>
        <v>37781</v>
      </c>
    </row>
    <row r="36" spans="1:9" x14ac:dyDescent="0.25">
      <c r="A36" s="12" t="s">
        <v>59</v>
      </c>
      <c r="B36" s="13"/>
      <c r="C36" s="6">
        <v>19222</v>
      </c>
      <c r="D36" s="6">
        <v>15113</v>
      </c>
      <c r="E36" s="6">
        <v>2468</v>
      </c>
      <c r="F36" s="6">
        <v>577</v>
      </c>
      <c r="G36" s="6">
        <v>18079</v>
      </c>
      <c r="H36" s="28">
        <v>1487</v>
      </c>
      <c r="I36" s="29">
        <f t="shared" si="0"/>
        <v>56946</v>
      </c>
    </row>
    <row r="37" spans="1:9" x14ac:dyDescent="0.25">
      <c r="A37" s="12" t="s">
        <v>60</v>
      </c>
      <c r="B37" s="13"/>
      <c r="C37" s="6">
        <v>15620</v>
      </c>
      <c r="D37" s="6">
        <v>11374</v>
      </c>
      <c r="E37" s="6">
        <v>2050</v>
      </c>
      <c r="F37" s="6">
        <v>559</v>
      </c>
      <c r="G37" s="6">
        <v>13950</v>
      </c>
      <c r="H37" s="28">
        <v>1212</v>
      </c>
      <c r="I37" s="29">
        <f t="shared" si="0"/>
        <v>44765</v>
      </c>
    </row>
    <row r="38" spans="1:9" x14ac:dyDescent="0.25">
      <c r="A38" s="12" t="s">
        <v>61</v>
      </c>
      <c r="B38" s="13"/>
      <c r="C38" s="6">
        <v>15165</v>
      </c>
      <c r="D38" s="6">
        <v>22522</v>
      </c>
      <c r="E38" s="6">
        <v>2711</v>
      </c>
      <c r="F38" s="6">
        <v>740</v>
      </c>
      <c r="G38" s="6">
        <v>14372</v>
      </c>
      <c r="H38" s="28">
        <v>1156</v>
      </c>
      <c r="I38" s="29">
        <f t="shared" si="0"/>
        <v>56666</v>
      </c>
    </row>
    <row r="39" spans="1:9" x14ac:dyDescent="0.25">
      <c r="A39" s="12" t="s">
        <v>4</v>
      </c>
      <c r="B39" s="13"/>
      <c r="C39" s="6">
        <v>10780</v>
      </c>
      <c r="D39" s="6">
        <v>22995</v>
      </c>
      <c r="E39" s="6">
        <v>2459</v>
      </c>
      <c r="F39" s="6">
        <v>579</v>
      </c>
      <c r="G39" s="6">
        <v>13274</v>
      </c>
      <c r="H39" s="28">
        <v>888</v>
      </c>
      <c r="I39" s="29">
        <f t="shared" si="0"/>
        <v>50975</v>
      </c>
    </row>
    <row r="40" spans="1:9" x14ac:dyDescent="0.25">
      <c r="A40" s="12" t="s">
        <v>11</v>
      </c>
      <c r="B40" s="13"/>
      <c r="C40" s="6">
        <v>7144</v>
      </c>
      <c r="D40" s="6">
        <v>26469</v>
      </c>
      <c r="E40" s="6">
        <v>2778</v>
      </c>
      <c r="F40" s="6">
        <v>593</v>
      </c>
      <c r="G40" s="6">
        <v>14508</v>
      </c>
      <c r="H40" s="28">
        <v>653</v>
      </c>
      <c r="I40" s="29">
        <f t="shared" si="0"/>
        <v>52145</v>
      </c>
    </row>
    <row r="41" spans="1:9" x14ac:dyDescent="0.25">
      <c r="A41" s="12" t="s">
        <v>62</v>
      </c>
      <c r="B41" s="13"/>
      <c r="C41" s="6">
        <v>19720</v>
      </c>
      <c r="D41" s="6">
        <v>12517</v>
      </c>
      <c r="E41" s="6">
        <v>2159</v>
      </c>
      <c r="F41" s="6">
        <v>474</v>
      </c>
      <c r="G41" s="6">
        <v>16026</v>
      </c>
      <c r="H41" s="28">
        <v>1417</v>
      </c>
      <c r="I41" s="29">
        <f t="shared" si="0"/>
        <v>52313</v>
      </c>
    </row>
    <row r="42" spans="1:9" x14ac:dyDescent="0.25">
      <c r="A42" s="12" t="s">
        <v>15</v>
      </c>
      <c r="B42" s="13"/>
      <c r="C42" s="6">
        <v>17217</v>
      </c>
      <c r="D42" s="6">
        <v>15363</v>
      </c>
      <c r="E42" s="6">
        <v>2453</v>
      </c>
      <c r="F42" s="6">
        <v>506</v>
      </c>
      <c r="G42" s="6">
        <v>17793</v>
      </c>
      <c r="H42" s="28">
        <v>1588</v>
      </c>
      <c r="I42" s="29">
        <f t="shared" si="0"/>
        <v>54920</v>
      </c>
    </row>
    <row r="43" spans="1:9" x14ac:dyDescent="0.25">
      <c r="A43" s="12" t="s">
        <v>17</v>
      </c>
      <c r="B43" s="13"/>
      <c r="C43" s="6">
        <v>13564</v>
      </c>
      <c r="D43" s="6">
        <v>23443</v>
      </c>
      <c r="E43" s="6">
        <v>3067</v>
      </c>
      <c r="F43" s="6">
        <v>604</v>
      </c>
      <c r="G43" s="6">
        <v>17359</v>
      </c>
      <c r="H43" s="28">
        <v>1197</v>
      </c>
      <c r="I43" s="29">
        <f t="shared" si="0"/>
        <v>59234</v>
      </c>
    </row>
    <row r="44" spans="1:9" x14ac:dyDescent="0.25">
      <c r="A44" s="12" t="s">
        <v>63</v>
      </c>
      <c r="B44" s="13"/>
      <c r="C44" s="6">
        <v>20560</v>
      </c>
      <c r="D44" s="6">
        <v>18467</v>
      </c>
      <c r="E44" s="6">
        <v>2626</v>
      </c>
      <c r="F44" s="6">
        <v>511</v>
      </c>
      <c r="G44" s="6">
        <v>16604</v>
      </c>
      <c r="H44" s="28">
        <v>1364</v>
      </c>
      <c r="I44" s="29">
        <f t="shared" si="0"/>
        <v>60132</v>
      </c>
    </row>
    <row r="45" spans="1:9" x14ac:dyDescent="0.25">
      <c r="A45" s="12" t="s">
        <v>18</v>
      </c>
      <c r="B45" s="13"/>
      <c r="C45" s="6">
        <v>8668</v>
      </c>
      <c r="D45" s="6">
        <v>25996</v>
      </c>
      <c r="E45" s="6">
        <v>2954</v>
      </c>
      <c r="F45" s="6">
        <v>716</v>
      </c>
      <c r="G45" s="6">
        <v>16983</v>
      </c>
      <c r="H45" s="28">
        <v>778</v>
      </c>
      <c r="I45" s="29">
        <f t="shared" si="0"/>
        <v>56095</v>
      </c>
    </row>
    <row r="46" spans="1:9" x14ac:dyDescent="0.25">
      <c r="A46" s="12" t="s">
        <v>23</v>
      </c>
      <c r="B46" s="13"/>
      <c r="C46" s="6">
        <v>12301</v>
      </c>
      <c r="D46" s="6">
        <v>31755</v>
      </c>
      <c r="E46" s="6">
        <v>3109</v>
      </c>
      <c r="F46" s="6">
        <v>732</v>
      </c>
      <c r="G46" s="6">
        <v>15172</v>
      </c>
      <c r="H46" s="28">
        <v>847</v>
      </c>
      <c r="I46" s="29">
        <f t="shared" si="0"/>
        <v>63916</v>
      </c>
    </row>
    <row r="47" spans="1:9" x14ac:dyDescent="0.25">
      <c r="A47" s="12" t="s">
        <v>25</v>
      </c>
      <c r="B47" s="13"/>
      <c r="C47" s="6">
        <v>14243</v>
      </c>
      <c r="D47" s="6">
        <v>22642</v>
      </c>
      <c r="E47" s="6">
        <v>2719</v>
      </c>
      <c r="F47" s="6">
        <v>701</v>
      </c>
      <c r="G47" s="6">
        <v>14484</v>
      </c>
      <c r="H47" s="28">
        <v>868</v>
      </c>
      <c r="I47" s="29">
        <f t="shared" si="0"/>
        <v>55657</v>
      </c>
    </row>
    <row r="48" spans="1:9" x14ac:dyDescent="0.25">
      <c r="A48" s="12" t="s">
        <v>64</v>
      </c>
      <c r="B48" s="13"/>
      <c r="C48" s="6">
        <v>18611</v>
      </c>
      <c r="D48" s="6">
        <v>14725</v>
      </c>
      <c r="E48" s="6">
        <v>2553</v>
      </c>
      <c r="F48" s="6">
        <v>559</v>
      </c>
      <c r="G48" s="6">
        <v>17709</v>
      </c>
      <c r="H48" s="28">
        <v>1714</v>
      </c>
      <c r="I48" s="29">
        <f t="shared" si="0"/>
        <v>55871</v>
      </c>
    </row>
    <row r="49" spans="1:9" x14ac:dyDescent="0.25">
      <c r="A49" s="12" t="s">
        <v>65</v>
      </c>
      <c r="B49" s="13"/>
      <c r="C49" s="6">
        <v>18437</v>
      </c>
      <c r="D49" s="6">
        <v>11594</v>
      </c>
      <c r="E49" s="6">
        <v>1995</v>
      </c>
      <c r="F49" s="6">
        <v>420</v>
      </c>
      <c r="G49" s="6">
        <v>16612</v>
      </c>
      <c r="H49" s="28">
        <v>1468</v>
      </c>
      <c r="I49" s="29">
        <f t="shared" si="0"/>
        <v>50526</v>
      </c>
    </row>
    <row r="50" spans="1:9" x14ac:dyDescent="0.25">
      <c r="A50" s="20" t="s">
        <v>3</v>
      </c>
      <c r="B50" s="21"/>
      <c r="C50" s="7">
        <v>730466</v>
      </c>
      <c r="D50" s="7">
        <v>648377</v>
      </c>
      <c r="E50" s="7">
        <v>98665</v>
      </c>
      <c r="F50" s="7">
        <v>21489</v>
      </c>
      <c r="G50" s="7">
        <v>672463</v>
      </c>
      <c r="H50" s="30">
        <f>SUM(H8:H49)</f>
        <v>54330</v>
      </c>
      <c r="I50" s="31">
        <f t="shared" si="0"/>
        <v>2225790</v>
      </c>
    </row>
    <row r="51" spans="1:9" ht="156" customHeight="1" x14ac:dyDescent="0.25">
      <c r="A51" s="18" t="s">
        <v>67</v>
      </c>
      <c r="B51" s="19"/>
      <c r="C51" s="19"/>
      <c r="D51" s="19"/>
      <c r="E51" s="19"/>
      <c r="F51" s="19"/>
      <c r="G51" s="19"/>
      <c r="H51" s="19"/>
      <c r="I51" s="19"/>
    </row>
  </sheetData>
  <mergeCells count="50">
    <mergeCell ref="A51:I51"/>
    <mergeCell ref="A50:B50"/>
    <mergeCell ref="A49:B49"/>
    <mergeCell ref="A45:B45"/>
    <mergeCell ref="A44:B44"/>
    <mergeCell ref="A48:B48"/>
    <mergeCell ref="A47:B47"/>
    <mergeCell ref="A46:B46"/>
    <mergeCell ref="A43:B43"/>
    <mergeCell ref="A42:B42"/>
    <mergeCell ref="A40:B40"/>
    <mergeCell ref="A41:B41"/>
    <mergeCell ref="A1:I2"/>
    <mergeCell ref="A3:I3"/>
    <mergeCell ref="A4:I4"/>
    <mergeCell ref="A5:I5"/>
    <mergeCell ref="A39:B39"/>
    <mergeCell ref="A38:B38"/>
    <mergeCell ref="A37:B37"/>
    <mergeCell ref="A36:B36"/>
    <mergeCell ref="A35:B35"/>
    <mergeCell ref="A31:B31"/>
    <mergeCell ref="A30:B30"/>
    <mergeCell ref="A29:B29"/>
    <mergeCell ref="A34:B34"/>
    <mergeCell ref="A33:B33"/>
    <mergeCell ref="A32:B32"/>
    <mergeCell ref="A25:B25"/>
    <mergeCell ref="A24:B24"/>
    <mergeCell ref="A23:B23"/>
    <mergeCell ref="A28:B28"/>
    <mergeCell ref="A27:B27"/>
    <mergeCell ref="A26:B26"/>
    <mergeCell ref="A19:B19"/>
    <mergeCell ref="A18:B18"/>
    <mergeCell ref="A17:B17"/>
    <mergeCell ref="A22:B22"/>
    <mergeCell ref="A21:B21"/>
    <mergeCell ref="A20:B20"/>
    <mergeCell ref="A13:B13"/>
    <mergeCell ref="A12:B12"/>
    <mergeCell ref="A8:B8"/>
    <mergeCell ref="A16:B16"/>
    <mergeCell ref="A15:B15"/>
    <mergeCell ref="A14:B14"/>
    <mergeCell ref="A7:B7"/>
    <mergeCell ref="A6:I6"/>
    <mergeCell ref="A11:B11"/>
    <mergeCell ref="A10:B10"/>
    <mergeCell ref="A9:B9"/>
  </mergeCells>
  <pageMargins left="0.7" right="0.7" top="0.75" bottom="0.75" header="0.3" footer="0.3"/>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5F660-9DA3-461C-85FA-422EA574F68E}">
  <sheetPr>
    <pageSetUpPr fitToPage="1"/>
  </sheetPr>
  <dimension ref="A1:J34"/>
  <sheetViews>
    <sheetView showGridLines="0" zoomScale="110" zoomScaleNormal="110" workbookViewId="0">
      <selection sqref="A1:I1"/>
    </sheetView>
  </sheetViews>
  <sheetFormatPr defaultColWidth="8.7109375" defaultRowHeight="15" x14ac:dyDescent="0.25"/>
  <cols>
    <col min="1" max="1" width="15.85546875" style="3" customWidth="1"/>
    <col min="2" max="2" width="11.42578125" style="3" customWidth="1"/>
    <col min="3" max="3" width="10.5703125" style="3" customWidth="1"/>
    <col min="4" max="4" width="11.28515625" style="3" customWidth="1"/>
    <col min="5" max="5" width="14" style="3" customWidth="1"/>
    <col min="6" max="7" width="15.140625" style="3" customWidth="1"/>
    <col min="8" max="8" width="9.140625" style="3" customWidth="1"/>
    <col min="9" max="16384" width="8.7109375" style="3"/>
  </cols>
  <sheetData>
    <row r="1" spans="1:10" x14ac:dyDescent="0.25">
      <c r="A1" s="11" t="s">
        <v>70</v>
      </c>
      <c r="B1" s="24"/>
      <c r="C1" s="24"/>
      <c r="D1" s="24"/>
      <c r="E1" s="24"/>
      <c r="F1" s="24"/>
      <c r="G1" s="24"/>
      <c r="H1" s="24"/>
      <c r="I1" s="24"/>
    </row>
    <row r="2" spans="1:10" ht="21" x14ac:dyDescent="0.25">
      <c r="A2" s="32" t="s">
        <v>69</v>
      </c>
      <c r="B2" s="32" t="s">
        <v>68</v>
      </c>
      <c r="C2" s="32" t="s">
        <v>29</v>
      </c>
      <c r="D2" s="32" t="s">
        <v>2</v>
      </c>
      <c r="E2" s="32" t="s">
        <v>0</v>
      </c>
      <c r="F2" s="32" t="s">
        <v>1</v>
      </c>
      <c r="G2" s="32" t="s">
        <v>30</v>
      </c>
      <c r="H2" s="32" t="s">
        <v>28</v>
      </c>
      <c r="I2" s="32" t="s">
        <v>3</v>
      </c>
      <c r="J2" s="2"/>
    </row>
    <row r="3" spans="1:10" ht="15" customHeight="1" x14ac:dyDescent="0.25">
      <c r="A3" s="23" t="s">
        <v>4</v>
      </c>
      <c r="B3" s="8" t="s">
        <v>5</v>
      </c>
      <c r="C3" s="6">
        <v>104</v>
      </c>
      <c r="D3" s="6">
        <v>92</v>
      </c>
      <c r="E3" s="6">
        <v>19</v>
      </c>
      <c r="F3" s="6">
        <v>1</v>
      </c>
      <c r="G3" s="6">
        <v>122</v>
      </c>
      <c r="H3" s="28">
        <v>1</v>
      </c>
      <c r="I3" s="29">
        <f>SUM(C3:H3)</f>
        <v>339</v>
      </c>
      <c r="J3" s="2"/>
    </row>
    <row r="4" spans="1:10" x14ac:dyDescent="0.25">
      <c r="A4" s="23"/>
      <c r="B4" s="8" t="s">
        <v>6</v>
      </c>
      <c r="C4" s="6">
        <v>1</v>
      </c>
      <c r="D4" s="6">
        <v>5</v>
      </c>
      <c r="E4" s="6">
        <v>1</v>
      </c>
      <c r="F4" s="6">
        <v>0</v>
      </c>
      <c r="G4" s="6">
        <v>5</v>
      </c>
      <c r="H4" s="28">
        <v>0</v>
      </c>
      <c r="I4" s="29">
        <f t="shared" ref="I4:I8" si="0">SUM(C4:H4)</f>
        <v>12</v>
      </c>
      <c r="J4" s="2"/>
    </row>
    <row r="5" spans="1:10" x14ac:dyDescent="0.25">
      <c r="A5" s="23"/>
      <c r="B5" s="8" t="s">
        <v>7</v>
      </c>
      <c r="C5" s="6">
        <v>1553</v>
      </c>
      <c r="D5" s="6">
        <v>5899</v>
      </c>
      <c r="E5" s="6">
        <v>519</v>
      </c>
      <c r="F5" s="6">
        <v>111</v>
      </c>
      <c r="G5" s="6">
        <v>2978</v>
      </c>
      <c r="H5" s="28">
        <v>133</v>
      </c>
      <c r="I5" s="29">
        <f t="shared" si="0"/>
        <v>11193</v>
      </c>
      <c r="J5" s="2"/>
    </row>
    <row r="6" spans="1:10" x14ac:dyDescent="0.25">
      <c r="A6" s="23"/>
      <c r="B6" s="8" t="s">
        <v>8</v>
      </c>
      <c r="C6" s="6">
        <v>422</v>
      </c>
      <c r="D6" s="6">
        <v>2207</v>
      </c>
      <c r="E6" s="6">
        <v>154</v>
      </c>
      <c r="F6" s="6">
        <v>34</v>
      </c>
      <c r="G6" s="6">
        <v>806</v>
      </c>
      <c r="H6" s="28">
        <v>29</v>
      </c>
      <c r="I6" s="29">
        <f t="shared" si="0"/>
        <v>3652</v>
      </c>
      <c r="J6" s="2"/>
    </row>
    <row r="7" spans="1:10" x14ac:dyDescent="0.25">
      <c r="A7" s="23"/>
      <c r="B7" s="8" t="s">
        <v>9</v>
      </c>
      <c r="C7" s="6">
        <v>593</v>
      </c>
      <c r="D7" s="6">
        <v>1794</v>
      </c>
      <c r="E7" s="6">
        <v>164</v>
      </c>
      <c r="F7" s="6">
        <v>28</v>
      </c>
      <c r="G7" s="6">
        <v>927</v>
      </c>
      <c r="H7" s="28">
        <v>20</v>
      </c>
      <c r="I7" s="29">
        <f t="shared" si="0"/>
        <v>3526</v>
      </c>
      <c r="J7" s="2"/>
    </row>
    <row r="8" spans="1:10" x14ac:dyDescent="0.25">
      <c r="A8" s="23"/>
      <c r="B8" s="8" t="s">
        <v>10</v>
      </c>
      <c r="C8" s="6">
        <v>8107</v>
      </c>
      <c r="D8" s="6">
        <v>12998</v>
      </c>
      <c r="E8" s="6">
        <v>1602</v>
      </c>
      <c r="F8" s="6">
        <v>405</v>
      </c>
      <c r="G8" s="6">
        <v>8436</v>
      </c>
      <c r="H8" s="28">
        <v>705</v>
      </c>
      <c r="I8" s="29">
        <f t="shared" si="0"/>
        <v>32253</v>
      </c>
      <c r="J8" s="2"/>
    </row>
    <row r="9" spans="1:10" x14ac:dyDescent="0.25">
      <c r="A9" s="23"/>
      <c r="B9" s="9" t="s">
        <v>3</v>
      </c>
      <c r="C9" s="7">
        <f t="shared" ref="C9:I9" si="1">SUM(C3:C8)</f>
        <v>10780</v>
      </c>
      <c r="D9" s="7">
        <f t="shared" si="1"/>
        <v>22995</v>
      </c>
      <c r="E9" s="7">
        <f t="shared" si="1"/>
        <v>2459</v>
      </c>
      <c r="F9" s="7">
        <f t="shared" si="1"/>
        <v>579</v>
      </c>
      <c r="G9" s="7">
        <f t="shared" si="1"/>
        <v>13274</v>
      </c>
      <c r="H9" s="30">
        <f t="shared" si="1"/>
        <v>888</v>
      </c>
      <c r="I9" s="31">
        <f t="shared" si="1"/>
        <v>50975</v>
      </c>
      <c r="J9" s="2"/>
    </row>
    <row r="10" spans="1:10" ht="15" customHeight="1" x14ac:dyDescent="0.25">
      <c r="A10" s="23" t="s">
        <v>11</v>
      </c>
      <c r="B10" s="8" t="s">
        <v>5</v>
      </c>
      <c r="C10" s="6">
        <v>4555</v>
      </c>
      <c r="D10" s="6">
        <v>17876</v>
      </c>
      <c r="E10" s="6">
        <v>1805</v>
      </c>
      <c r="F10" s="6">
        <v>452</v>
      </c>
      <c r="G10" s="6">
        <v>10212</v>
      </c>
      <c r="H10" s="28">
        <v>447</v>
      </c>
      <c r="I10" s="29">
        <f>SUM(C10:H10)</f>
        <v>35347</v>
      </c>
      <c r="J10" s="2"/>
    </row>
    <row r="11" spans="1:10" x14ac:dyDescent="0.25">
      <c r="A11" s="23"/>
      <c r="B11" s="8" t="s">
        <v>6</v>
      </c>
      <c r="C11" s="6">
        <v>77</v>
      </c>
      <c r="D11" s="6">
        <v>835</v>
      </c>
      <c r="E11" s="6">
        <v>85</v>
      </c>
      <c r="F11" s="6">
        <v>8</v>
      </c>
      <c r="G11" s="6">
        <v>287</v>
      </c>
      <c r="H11" s="28">
        <v>12</v>
      </c>
      <c r="I11" s="29">
        <f t="shared" ref="I11:I14" si="2">SUM(C11:H11)</f>
        <v>1304</v>
      </c>
      <c r="J11" s="2"/>
    </row>
    <row r="12" spans="1:10" x14ac:dyDescent="0.25">
      <c r="A12" s="23"/>
      <c r="B12" s="8" t="s">
        <v>12</v>
      </c>
      <c r="C12" s="6">
        <v>404</v>
      </c>
      <c r="D12" s="6">
        <v>2083</v>
      </c>
      <c r="E12" s="6">
        <v>169</v>
      </c>
      <c r="F12" s="6">
        <v>19</v>
      </c>
      <c r="G12" s="6">
        <v>569</v>
      </c>
      <c r="H12" s="28">
        <v>35</v>
      </c>
      <c r="I12" s="29">
        <f t="shared" si="2"/>
        <v>3279</v>
      </c>
      <c r="J12" s="2"/>
    </row>
    <row r="13" spans="1:10" x14ac:dyDescent="0.25">
      <c r="A13" s="23"/>
      <c r="B13" s="8" t="s">
        <v>13</v>
      </c>
      <c r="C13" s="6">
        <v>1203</v>
      </c>
      <c r="D13" s="6">
        <v>2729</v>
      </c>
      <c r="E13" s="6">
        <v>406</v>
      </c>
      <c r="F13" s="6">
        <v>69</v>
      </c>
      <c r="G13" s="6">
        <v>2000</v>
      </c>
      <c r="H13" s="28">
        <v>109</v>
      </c>
      <c r="I13" s="29">
        <f t="shared" si="2"/>
        <v>6516</v>
      </c>
      <c r="J13" s="2"/>
    </row>
    <row r="14" spans="1:10" ht="15" customHeight="1" x14ac:dyDescent="0.25">
      <c r="A14" s="23"/>
      <c r="B14" s="8" t="s">
        <v>14</v>
      </c>
      <c r="C14" s="6">
        <v>905</v>
      </c>
      <c r="D14" s="6">
        <v>2946</v>
      </c>
      <c r="E14" s="6">
        <v>313</v>
      </c>
      <c r="F14" s="6">
        <v>45</v>
      </c>
      <c r="G14" s="6">
        <v>1440</v>
      </c>
      <c r="H14" s="28">
        <v>50</v>
      </c>
      <c r="I14" s="29">
        <f t="shared" si="2"/>
        <v>5699</v>
      </c>
      <c r="J14" s="2"/>
    </row>
    <row r="15" spans="1:10" x14ac:dyDescent="0.25">
      <c r="A15" s="23"/>
      <c r="B15" s="9" t="s">
        <v>3</v>
      </c>
      <c r="C15" s="7">
        <f t="shared" ref="C15:I15" si="3">SUM(C10:C14)</f>
        <v>7144</v>
      </c>
      <c r="D15" s="7">
        <f t="shared" si="3"/>
        <v>26469</v>
      </c>
      <c r="E15" s="7">
        <f t="shared" si="3"/>
        <v>2778</v>
      </c>
      <c r="F15" s="7">
        <f t="shared" si="3"/>
        <v>593</v>
      </c>
      <c r="G15" s="7">
        <f t="shared" si="3"/>
        <v>14508</v>
      </c>
      <c r="H15" s="30">
        <f t="shared" si="3"/>
        <v>653</v>
      </c>
      <c r="I15" s="31">
        <f t="shared" si="3"/>
        <v>52145</v>
      </c>
      <c r="J15" s="2"/>
    </row>
    <row r="16" spans="1:10" ht="15" customHeight="1" x14ac:dyDescent="0.25">
      <c r="A16" s="23" t="s">
        <v>15</v>
      </c>
      <c r="B16" s="8" t="s">
        <v>16</v>
      </c>
      <c r="C16" s="6">
        <v>17217</v>
      </c>
      <c r="D16" s="6">
        <v>15363</v>
      </c>
      <c r="E16" s="6">
        <v>2453</v>
      </c>
      <c r="F16" s="6">
        <v>506</v>
      </c>
      <c r="G16" s="6">
        <v>17793</v>
      </c>
      <c r="H16" s="28">
        <v>1588</v>
      </c>
      <c r="I16" s="29">
        <f>SUM(C16:H16)</f>
        <v>54920</v>
      </c>
      <c r="J16" s="2"/>
    </row>
    <row r="17" spans="1:10" x14ac:dyDescent="0.25">
      <c r="A17" s="23"/>
      <c r="B17" s="9" t="s">
        <v>3</v>
      </c>
      <c r="C17" s="7">
        <f t="shared" ref="C17:I17" si="4">SUM(C16)</f>
        <v>17217</v>
      </c>
      <c r="D17" s="7">
        <f t="shared" si="4"/>
        <v>15363</v>
      </c>
      <c r="E17" s="7">
        <f t="shared" si="4"/>
        <v>2453</v>
      </c>
      <c r="F17" s="7">
        <f t="shared" si="4"/>
        <v>506</v>
      </c>
      <c r="G17" s="7">
        <f t="shared" si="4"/>
        <v>17793</v>
      </c>
      <c r="H17" s="30">
        <f t="shared" si="4"/>
        <v>1588</v>
      </c>
      <c r="I17" s="31">
        <f t="shared" si="4"/>
        <v>54920</v>
      </c>
      <c r="J17" s="2"/>
    </row>
    <row r="18" spans="1:10" ht="15" customHeight="1" x14ac:dyDescent="0.25">
      <c r="A18" s="23" t="s">
        <v>17</v>
      </c>
      <c r="B18" s="8" t="s">
        <v>16</v>
      </c>
      <c r="C18" s="6">
        <v>7468</v>
      </c>
      <c r="D18" s="6">
        <v>9615</v>
      </c>
      <c r="E18" s="6">
        <v>1217</v>
      </c>
      <c r="F18" s="6">
        <v>289</v>
      </c>
      <c r="G18" s="6">
        <v>8051</v>
      </c>
      <c r="H18" s="28">
        <v>698</v>
      </c>
      <c r="I18" s="29">
        <f>SUM(C18:H18)</f>
        <v>27338</v>
      </c>
      <c r="J18" s="2"/>
    </row>
    <row r="19" spans="1:10" x14ac:dyDescent="0.25">
      <c r="A19" s="23"/>
      <c r="B19" s="8" t="s">
        <v>13</v>
      </c>
      <c r="C19" s="6">
        <v>6096</v>
      </c>
      <c r="D19" s="6">
        <v>13828</v>
      </c>
      <c r="E19" s="6">
        <v>1850</v>
      </c>
      <c r="F19" s="6">
        <v>315</v>
      </c>
      <c r="G19" s="6">
        <v>9308</v>
      </c>
      <c r="H19" s="28">
        <v>499</v>
      </c>
      <c r="I19" s="29">
        <f t="shared" ref="I19:I20" si="5">SUM(C19:H19)</f>
        <v>31896</v>
      </c>
      <c r="J19" s="2"/>
    </row>
    <row r="20" spans="1:10" x14ac:dyDescent="0.25">
      <c r="A20" s="23"/>
      <c r="B20" s="9" t="s">
        <v>3</v>
      </c>
      <c r="C20" s="7">
        <f t="shared" ref="C20:H20" si="6">SUM(C18:C19)</f>
        <v>13564</v>
      </c>
      <c r="D20" s="7">
        <f t="shared" si="6"/>
        <v>23443</v>
      </c>
      <c r="E20" s="7">
        <f t="shared" si="6"/>
        <v>3067</v>
      </c>
      <c r="F20" s="7">
        <f t="shared" si="6"/>
        <v>604</v>
      </c>
      <c r="G20" s="7">
        <f t="shared" si="6"/>
        <v>17359</v>
      </c>
      <c r="H20" s="30">
        <f t="shared" si="6"/>
        <v>1197</v>
      </c>
      <c r="I20" s="31">
        <f t="shared" si="5"/>
        <v>59234</v>
      </c>
      <c r="J20" s="2"/>
    </row>
    <row r="21" spans="1:10" ht="15" customHeight="1" x14ac:dyDescent="0.25">
      <c r="A21" s="23" t="s">
        <v>18</v>
      </c>
      <c r="B21" s="8" t="s">
        <v>19</v>
      </c>
      <c r="C21" s="6">
        <v>2609</v>
      </c>
      <c r="D21" s="6">
        <v>9642</v>
      </c>
      <c r="E21" s="6">
        <v>920</v>
      </c>
      <c r="F21" s="6">
        <v>232</v>
      </c>
      <c r="G21" s="6">
        <v>5323</v>
      </c>
      <c r="H21" s="28">
        <v>243</v>
      </c>
      <c r="I21" s="29">
        <f>SUM(C21:H21)</f>
        <v>18969</v>
      </c>
      <c r="J21" s="2"/>
    </row>
    <row r="22" spans="1:10" ht="15" customHeight="1" x14ac:dyDescent="0.25">
      <c r="A22" s="23"/>
      <c r="B22" s="8" t="s">
        <v>20</v>
      </c>
      <c r="C22" s="6">
        <v>64</v>
      </c>
      <c r="D22" s="6">
        <v>368</v>
      </c>
      <c r="E22" s="6">
        <v>37</v>
      </c>
      <c r="F22" s="6">
        <v>12</v>
      </c>
      <c r="G22" s="6">
        <v>150</v>
      </c>
      <c r="H22" s="28">
        <v>9</v>
      </c>
      <c r="I22" s="29">
        <f t="shared" ref="I22:I25" si="7">SUM(C22:H22)</f>
        <v>640</v>
      </c>
      <c r="J22" s="2"/>
    </row>
    <row r="23" spans="1:10" x14ac:dyDescent="0.25">
      <c r="A23" s="23"/>
      <c r="B23" s="8" t="s">
        <v>21</v>
      </c>
      <c r="C23" s="6">
        <v>4833</v>
      </c>
      <c r="D23" s="6">
        <v>13216</v>
      </c>
      <c r="E23" s="6">
        <v>1682</v>
      </c>
      <c r="F23" s="6">
        <v>402</v>
      </c>
      <c r="G23" s="6">
        <v>9556</v>
      </c>
      <c r="H23" s="28">
        <v>478</v>
      </c>
      <c r="I23" s="29">
        <f t="shared" si="7"/>
        <v>30167</v>
      </c>
      <c r="J23" s="2"/>
    </row>
    <row r="24" spans="1:10" x14ac:dyDescent="0.25">
      <c r="A24" s="23"/>
      <c r="B24" s="8" t="s">
        <v>22</v>
      </c>
      <c r="C24" s="6">
        <v>809</v>
      </c>
      <c r="D24" s="6">
        <v>1353</v>
      </c>
      <c r="E24" s="6">
        <v>197</v>
      </c>
      <c r="F24" s="6">
        <v>33</v>
      </c>
      <c r="G24" s="6">
        <v>1129</v>
      </c>
      <c r="H24" s="28">
        <v>29</v>
      </c>
      <c r="I24" s="29">
        <f t="shared" si="7"/>
        <v>3550</v>
      </c>
      <c r="J24" s="2"/>
    </row>
    <row r="25" spans="1:10" x14ac:dyDescent="0.25">
      <c r="A25" s="23"/>
      <c r="B25" s="8" t="s">
        <v>13</v>
      </c>
      <c r="C25" s="6">
        <v>353</v>
      </c>
      <c r="D25" s="6">
        <v>1417</v>
      </c>
      <c r="E25" s="6">
        <v>118</v>
      </c>
      <c r="F25" s="6">
        <v>37</v>
      </c>
      <c r="G25" s="6">
        <v>825</v>
      </c>
      <c r="H25" s="28">
        <v>19</v>
      </c>
      <c r="I25" s="29">
        <f t="shared" si="7"/>
        <v>2769</v>
      </c>
      <c r="J25" s="2"/>
    </row>
    <row r="26" spans="1:10" x14ac:dyDescent="0.25">
      <c r="A26" s="23"/>
      <c r="B26" s="9" t="s">
        <v>3</v>
      </c>
      <c r="C26" s="7">
        <f t="shared" ref="C26:I26" si="8">SUM(C21:C25)</f>
        <v>8668</v>
      </c>
      <c r="D26" s="7">
        <f t="shared" si="8"/>
        <v>25996</v>
      </c>
      <c r="E26" s="7">
        <f t="shared" si="8"/>
        <v>2954</v>
      </c>
      <c r="F26" s="7">
        <f t="shared" si="8"/>
        <v>716</v>
      </c>
      <c r="G26" s="7">
        <f t="shared" si="8"/>
        <v>16983</v>
      </c>
      <c r="H26" s="30">
        <f t="shared" si="8"/>
        <v>778</v>
      </c>
      <c r="I26" s="31">
        <f t="shared" si="8"/>
        <v>56095</v>
      </c>
      <c r="J26" s="2"/>
    </row>
    <row r="27" spans="1:10" ht="15" customHeight="1" x14ac:dyDescent="0.25">
      <c r="A27" s="23" t="s">
        <v>23</v>
      </c>
      <c r="B27" s="8" t="s">
        <v>24</v>
      </c>
      <c r="C27" s="6">
        <v>9034</v>
      </c>
      <c r="D27" s="6">
        <v>22907</v>
      </c>
      <c r="E27" s="6">
        <v>2033</v>
      </c>
      <c r="F27" s="6">
        <v>517</v>
      </c>
      <c r="G27" s="6">
        <v>10050</v>
      </c>
      <c r="H27" s="28">
        <v>544</v>
      </c>
      <c r="I27" s="29">
        <f>SUM(C27:H27)</f>
        <v>45085</v>
      </c>
      <c r="J27" s="2"/>
    </row>
    <row r="28" spans="1:10" x14ac:dyDescent="0.25">
      <c r="A28" s="23"/>
      <c r="B28" s="8" t="s">
        <v>21</v>
      </c>
      <c r="C28" s="6">
        <v>3267</v>
      </c>
      <c r="D28" s="6">
        <v>8848</v>
      </c>
      <c r="E28" s="6">
        <v>1076</v>
      </c>
      <c r="F28" s="6">
        <v>215</v>
      </c>
      <c r="G28" s="6">
        <v>5122</v>
      </c>
      <c r="H28" s="28">
        <v>303</v>
      </c>
      <c r="I28" s="29">
        <f>SUM(C28:H28)</f>
        <v>18831</v>
      </c>
      <c r="J28" s="2"/>
    </row>
    <row r="29" spans="1:10" x14ac:dyDescent="0.25">
      <c r="A29" s="23"/>
      <c r="B29" s="9" t="s">
        <v>3</v>
      </c>
      <c r="C29" s="7">
        <f t="shared" ref="C29:I29" si="9">SUM(C27:C28)</f>
        <v>12301</v>
      </c>
      <c r="D29" s="7">
        <f t="shared" si="9"/>
        <v>31755</v>
      </c>
      <c r="E29" s="7">
        <f t="shared" si="9"/>
        <v>3109</v>
      </c>
      <c r="F29" s="7">
        <f t="shared" si="9"/>
        <v>732</v>
      </c>
      <c r="G29" s="7">
        <f t="shared" si="9"/>
        <v>15172</v>
      </c>
      <c r="H29" s="30">
        <f t="shared" si="9"/>
        <v>847</v>
      </c>
      <c r="I29" s="31">
        <f t="shared" si="9"/>
        <v>63916</v>
      </c>
      <c r="J29" s="2"/>
    </row>
    <row r="30" spans="1:10" ht="15" customHeight="1" x14ac:dyDescent="0.25">
      <c r="A30" s="23" t="s">
        <v>25</v>
      </c>
      <c r="B30" s="8" t="s">
        <v>26</v>
      </c>
      <c r="C30" s="6">
        <v>11087</v>
      </c>
      <c r="D30" s="6">
        <v>16300</v>
      </c>
      <c r="E30" s="6">
        <v>2106</v>
      </c>
      <c r="F30" s="6">
        <v>530</v>
      </c>
      <c r="G30" s="6">
        <v>11604</v>
      </c>
      <c r="H30" s="28">
        <v>667</v>
      </c>
      <c r="I30" s="29">
        <f>SUM(C30:H30)</f>
        <v>42294</v>
      </c>
      <c r="J30" s="2"/>
    </row>
    <row r="31" spans="1:10" x14ac:dyDescent="0.25">
      <c r="A31" s="23"/>
      <c r="B31" s="8" t="s">
        <v>27</v>
      </c>
      <c r="C31" s="6">
        <v>731</v>
      </c>
      <c r="D31" s="6">
        <v>1924</v>
      </c>
      <c r="E31" s="6">
        <v>203</v>
      </c>
      <c r="F31" s="6">
        <v>62</v>
      </c>
      <c r="G31" s="6">
        <v>974</v>
      </c>
      <c r="H31" s="28">
        <v>47</v>
      </c>
      <c r="I31" s="29">
        <f>SUM(C31:H31)</f>
        <v>3941</v>
      </c>
      <c r="J31" s="2"/>
    </row>
    <row r="32" spans="1:10" x14ac:dyDescent="0.25">
      <c r="A32" s="23"/>
      <c r="B32" s="8" t="s">
        <v>10</v>
      </c>
      <c r="C32" s="6">
        <v>2425</v>
      </c>
      <c r="D32" s="6">
        <v>4418</v>
      </c>
      <c r="E32" s="6">
        <v>410</v>
      </c>
      <c r="F32" s="6">
        <v>109</v>
      </c>
      <c r="G32" s="6">
        <v>1906</v>
      </c>
      <c r="H32" s="28">
        <v>154</v>
      </c>
      <c r="I32" s="29">
        <f>SUM(C32:H32)</f>
        <v>9422</v>
      </c>
      <c r="J32" s="2"/>
    </row>
    <row r="33" spans="1:10" x14ac:dyDescent="0.25">
      <c r="A33" s="23"/>
      <c r="B33" s="9" t="s">
        <v>3</v>
      </c>
      <c r="C33" s="7">
        <f t="shared" ref="C33:I33" si="10">SUM(C30:C32)</f>
        <v>14243</v>
      </c>
      <c r="D33" s="7">
        <f t="shared" si="10"/>
        <v>22642</v>
      </c>
      <c r="E33" s="7">
        <f t="shared" si="10"/>
        <v>2719</v>
      </c>
      <c r="F33" s="7">
        <f t="shared" si="10"/>
        <v>701</v>
      </c>
      <c r="G33" s="7">
        <f t="shared" si="10"/>
        <v>14484</v>
      </c>
      <c r="H33" s="30">
        <f t="shared" si="10"/>
        <v>868</v>
      </c>
      <c r="I33" s="31">
        <f t="shared" si="10"/>
        <v>55657</v>
      </c>
      <c r="J33" s="2"/>
    </row>
    <row r="34" spans="1:10" x14ac:dyDescent="0.25">
      <c r="A34" s="22" t="s">
        <v>3</v>
      </c>
      <c r="B34" s="22"/>
      <c r="C34" s="7">
        <f>SUM(C9+C15+C17+C20+C26+C29+C33)</f>
        <v>83917</v>
      </c>
      <c r="D34" s="7">
        <f t="shared" ref="D34:H34" si="11">SUM(D9+D15+D17+D20+D26+D29+D33)</f>
        <v>168663</v>
      </c>
      <c r="E34" s="7">
        <f t="shared" si="11"/>
        <v>19539</v>
      </c>
      <c r="F34" s="7">
        <f t="shared" si="11"/>
        <v>4431</v>
      </c>
      <c r="G34" s="7">
        <f t="shared" si="11"/>
        <v>109573</v>
      </c>
      <c r="H34" s="7">
        <f t="shared" si="11"/>
        <v>6819</v>
      </c>
      <c r="I34" s="31">
        <f>SUM(C34:H34)</f>
        <v>392942</v>
      </c>
      <c r="J34" s="2"/>
    </row>
  </sheetData>
  <mergeCells count="9">
    <mergeCell ref="A16:A17"/>
    <mergeCell ref="A10:A15"/>
    <mergeCell ref="A1:I1"/>
    <mergeCell ref="A3:A9"/>
    <mergeCell ref="A34:B34"/>
    <mergeCell ref="A30:A33"/>
    <mergeCell ref="A27:A29"/>
    <mergeCell ref="A18:A20"/>
    <mergeCell ref="A21:A26"/>
  </mergeCells>
  <pageMargins left="0.7" right="0.7" top="0.75" bottom="0.75" header="0.3" footer="0.3"/>
  <pageSetup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J. Woodson</dc:creator>
  <cp:lastModifiedBy>Windows User</cp:lastModifiedBy>
  <cp:lastPrinted>2022-10-07T01:50:59Z</cp:lastPrinted>
  <dcterms:created xsi:type="dcterms:W3CDTF">2022-10-06T19:18:59Z</dcterms:created>
  <dcterms:modified xsi:type="dcterms:W3CDTF">2022-11-03T01:07:25Z</dcterms:modified>
</cp:coreProperties>
</file>