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S:\Elections\Elections Division\Voter Registration\Statistics\2022\10 October\001 Working Originals\DONE\"/>
    </mc:Choice>
  </mc:AlternateContent>
  <xr:revisionPtr revIDLastSave="0" documentId="13_ncr:1_{F5395160-4641-4C25-B598-11D75760FD3C}" xr6:coauthVersionLast="47" xr6:coauthVersionMax="47" xr10:uidLastSave="{00000000-0000-0000-0000-000000000000}"/>
  <bookViews>
    <workbookView xWindow="-110" yWindow="-110" windowWidth="19420" windowHeight="10420" xr2:uid="{FBD41F17-8C67-4576-8288-DDDD5683A86C}"/>
  </bookViews>
  <sheets>
    <sheet name="Sheet1" sheetId="1" r:id="rId1"/>
    <sheet name="Sheet2"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29" i="1" l="1"/>
  <c r="H9" i="1"/>
  <c r="H10" i="1"/>
  <c r="H11" i="1"/>
  <c r="H12" i="1"/>
  <c r="H13" i="1"/>
  <c r="H14" i="1"/>
  <c r="H15" i="1"/>
  <c r="H16" i="1"/>
  <c r="H17" i="1"/>
  <c r="H18" i="1"/>
  <c r="H19" i="1"/>
  <c r="H20" i="1"/>
  <c r="H21" i="1"/>
  <c r="H22" i="1"/>
  <c r="H23" i="1"/>
  <c r="H24" i="1"/>
  <c r="H25" i="1"/>
  <c r="H26" i="1"/>
  <c r="H27" i="1"/>
  <c r="H28" i="1"/>
  <c r="H8" i="1"/>
  <c r="G29" i="1"/>
  <c r="N28" i="2"/>
  <c r="M28" i="2"/>
  <c r="H28" i="2"/>
  <c r="F28" i="2"/>
  <c r="E28" i="2"/>
  <c r="D28" i="2"/>
  <c r="C28" i="2"/>
  <c r="N22" i="2"/>
  <c r="N23" i="2"/>
  <c r="N24" i="2"/>
  <c r="N25" i="2"/>
  <c r="N26" i="2"/>
  <c r="N21" i="2"/>
  <c r="N27" i="2" s="1"/>
  <c r="N15" i="2"/>
  <c r="N20" i="2" s="1"/>
  <c r="N16" i="2"/>
  <c r="N17" i="2"/>
  <c r="N18" i="2"/>
  <c r="N19" i="2"/>
  <c r="N14" i="2"/>
  <c r="N13" i="2"/>
  <c r="N12" i="2"/>
  <c r="N11" i="2"/>
  <c r="N10" i="2"/>
  <c r="N4" i="2"/>
  <c r="N5" i="2"/>
  <c r="N6" i="2"/>
  <c r="N7" i="2"/>
  <c r="N8" i="2"/>
  <c r="N3" i="2"/>
  <c r="N9" i="2" s="1"/>
</calcChain>
</file>

<file path=xl/sharedStrings.xml><?xml version="1.0" encoding="utf-8"?>
<sst xmlns="http://schemas.openxmlformats.org/spreadsheetml/2006/main" count="76" uniqueCount="55">
  <si>
    <t>Independent American Party</t>
  </si>
  <si>
    <t>Libertarian Party</t>
  </si>
  <si>
    <t>Non-Partisan</t>
  </si>
  <si>
    <t>Republican</t>
  </si>
  <si>
    <t>Total</t>
  </si>
  <si>
    <t>District 1</t>
  </si>
  <si>
    <t>District 10</t>
  </si>
  <si>
    <t>District 11</t>
  </si>
  <si>
    <t>District 12</t>
  </si>
  <si>
    <t>District 13</t>
  </si>
  <si>
    <t>District 14</t>
  </si>
  <si>
    <t>District 15</t>
  </si>
  <si>
    <t>District 16</t>
  </si>
  <si>
    <t>District 17</t>
  </si>
  <si>
    <t>District 18</t>
  </si>
  <si>
    <t>District 19</t>
  </si>
  <si>
    <t>District 2</t>
  </si>
  <si>
    <t>District 20</t>
  </si>
  <si>
    <t>District 21</t>
  </si>
  <si>
    <t>District 3</t>
  </si>
  <si>
    <t>District 4</t>
  </si>
  <si>
    <t>District 5</t>
  </si>
  <si>
    <t>District 6</t>
  </si>
  <si>
    <t>District 7</t>
  </si>
  <si>
    <t>District 8</t>
  </si>
  <si>
    <t>District 9</t>
  </si>
  <si>
    <t>Democratic</t>
  </si>
  <si>
    <t>Other</t>
  </si>
  <si>
    <t>Green Party</t>
  </si>
  <si>
    <t>Natural Law Party</t>
  </si>
  <si>
    <t>Other (All Others)</t>
  </si>
  <si>
    <t>Elko</t>
  </si>
  <si>
    <t>Eureka</t>
  </si>
  <si>
    <t>Humboldt</t>
  </si>
  <si>
    <t>Lander</t>
  </si>
  <si>
    <t>Pershing</t>
  </si>
  <si>
    <t>Washoe</t>
  </si>
  <si>
    <t>Carson City</t>
  </si>
  <si>
    <t>Storey</t>
  </si>
  <si>
    <t>Churchill</t>
  </si>
  <si>
    <t>Douglas</t>
  </si>
  <si>
    <t>Esmeralda</t>
  </si>
  <si>
    <t>Lyon</t>
  </si>
  <si>
    <t>Mineral</t>
  </si>
  <si>
    <t>Nye</t>
  </si>
  <si>
    <t>Clark</t>
  </si>
  <si>
    <t>Lincoln</t>
  </si>
  <si>
    <t>White Pine</t>
  </si>
  <si>
    <t>District</t>
  </si>
  <si>
    <r>
      <rPr>
        <b/>
        <sz val="8"/>
        <color rgb="FF000000"/>
        <rFont val="Tahoma"/>
        <family val="2"/>
      </rPr>
      <t>Pursuant to state and federal law there may be a change in the number of registered voters after a statewide general election due to required maintenance of the statewide voter registration list.</t>
    </r>
    <r>
      <rPr>
        <sz val="8"/>
        <color rgb="FF000000"/>
        <rFont val="Tahoma"/>
        <family val="2"/>
      </rPr>
      <t xml:space="preserve">
This report has been generated from Nevada's statewide voter registration database. The transmission of registration information between the counties and the statewide database does not take place in real time. As a result, the numbers reflected in this report may not represent registration numbers reflected in the county database at the precise moment a report is generated.
</t>
    </r>
    <r>
      <rPr>
        <b/>
        <sz val="8"/>
        <color rgb="FF000000"/>
        <rFont val="Tahoma"/>
        <family val="2"/>
      </rPr>
      <t>"Total Voter Registration"</t>
    </r>
    <r>
      <rPr>
        <sz val="8"/>
        <color rgb="FF000000"/>
        <rFont val="Tahoma"/>
        <family val="2"/>
      </rPr>
      <t xml:space="preserve"> reflects all registered voters in the state that will be eligible to vote by the next federal primary or general election. This includes the following voter statuses: active, inactive, and P-17. Not all county databases may have voters in all voter status categories.
</t>
    </r>
    <r>
      <rPr>
        <b/>
        <sz val="8"/>
        <color rgb="FF000000"/>
        <rFont val="Tahoma"/>
        <family val="2"/>
      </rPr>
      <t>"Active Voter"</t>
    </r>
    <r>
      <rPr>
        <sz val="8"/>
        <color rgb="FF000000"/>
        <rFont val="Tahoma"/>
        <family val="2"/>
      </rPr>
      <t xml:space="preserve"> status includes any registered voter that is legally entitled to vote. This category includes new registrants who have provided all critical eligibility criteria but are missing additional non-critical information from their applications, as well as existing registered voters whose records are being updated or changed.
</t>
    </r>
    <r>
      <rPr>
        <b/>
        <sz val="8"/>
        <color rgb="FF000000"/>
        <rFont val="Tahoma"/>
        <family val="2"/>
      </rPr>
      <t>"Inactive Voter"</t>
    </r>
    <r>
      <rPr>
        <sz val="8"/>
        <color rgb="FF000000"/>
        <rFont val="Tahoma"/>
        <family val="2"/>
      </rPr>
      <t xml:space="preserve"> status includes any voter for whom a county has received: 1) a returned residency confirmation mailing without a forwarding address within the same county, or 2) information obtained through the United States Postal Service National Change of Address (NCOA) database indicating that a voter has moved outside the county. An inactive voter is eligible to vote so long as they have met all other legal requirements to vote.
</t>
    </r>
    <r>
      <rPr>
        <b/>
        <sz val="8"/>
        <color rgb="FF000000"/>
        <rFont val="Tahoma"/>
        <family val="2"/>
      </rPr>
      <t>"P-17 Voter"</t>
    </r>
    <r>
      <rPr>
        <sz val="8"/>
        <color rgb="FF000000"/>
        <rFont val="Tahoma"/>
        <family val="2"/>
      </rPr>
      <t xml:space="preserve"> status includes any registered voter who was under 18 years of age at the time his or her voter registration was submitted, but will be age 18 years of age or older by the next federal primary or general election and who has met all other legal requirements to vote.</t>
    </r>
  </si>
  <si>
    <t xml:space="preserve">County Name           </t>
  </si>
  <si>
    <t>Multi-County Senate District Breakdown</t>
  </si>
  <si>
    <t xml:space="preserve">Office of Nevada Secretary of State Barbara K. Cegavske
Voter Registration Statistics 
</t>
  </si>
  <si>
    <t>Active Voters by Congressional District</t>
  </si>
  <si>
    <t>Senate Districts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</si>
</sst>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b/>
      <sz val="8"/>
      <color rgb="FFFFFFFF"/>
      <name val="Tahoma"/>
      <family val="2"/>
    </font>
    <font>
      <sz val="11"/>
      <name val="Calibri"/>
      <family val="2"/>
    </font>
    <font>
      <sz val="8"/>
      <color rgb="FF000000"/>
      <name val="Tahoma"/>
      <family val="2"/>
    </font>
    <font>
      <b/>
      <sz val="8"/>
      <color rgb="FF000000"/>
      <name val="Tahoma"/>
      <family val="2"/>
    </font>
    <font>
      <b/>
      <sz val="11"/>
      <name val="Calibri"/>
      <family val="2"/>
    </font>
    <font>
      <b/>
      <sz val="8"/>
      <color theme="0"/>
      <name val="Tahoma"/>
      <family val="2"/>
    </font>
    <font>
      <sz val="8"/>
      <color rgb="FF000000"/>
      <name val="Tahoma"/>
      <family val="2"/>
    </font>
    <font>
      <sz val="11"/>
      <name val="Calibri"/>
      <family val="2"/>
    </font>
    <font>
      <b/>
      <sz val="11"/>
      <color theme="1"/>
      <name val="Tahoma"/>
      <family val="2"/>
    </font>
    <font>
      <sz val="8"/>
      <name val="Tahoma"/>
      <family val="2"/>
    </font>
    <font>
      <b/>
      <sz val="8"/>
      <name val="Tahoma"/>
      <family val="2"/>
    </font>
  </fonts>
  <fills count="8">
    <fill>
      <patternFill patternType="none"/>
    </fill>
    <fill>
      <patternFill patternType="gray125"/>
    </fill>
    <fill>
      <patternFill patternType="solid">
        <fgColor rgb="FFFFFFFF"/>
        <bgColor rgb="FFFFFFFF"/>
      </patternFill>
    </fill>
    <fill>
      <patternFill patternType="solid">
        <fgColor theme="0" tint="-0.14999847407452621"/>
        <bgColor indexed="64"/>
      </patternFill>
    </fill>
    <fill>
      <patternFill patternType="solid">
        <fgColor theme="0" tint="-0.14999847407452621"/>
        <bgColor rgb="FFFFFFFF"/>
      </patternFill>
    </fill>
    <fill>
      <patternFill patternType="solid">
        <fgColor theme="0" tint="-0.14999847407452621"/>
        <bgColor rgb="FF87CEEB"/>
      </patternFill>
    </fill>
    <fill>
      <patternFill patternType="solid">
        <fgColor theme="4" tint="-0.249977111117893"/>
        <bgColor rgb="FF000080"/>
      </patternFill>
    </fill>
    <fill>
      <patternFill patternType="solid">
        <fgColor theme="4" tint="-0.249977111117893"/>
        <bgColor rgb="FFFFFFFF"/>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1">
    <xf numFmtId="0" fontId="0" fillId="0" borderId="0"/>
  </cellStyleXfs>
  <cellXfs count="42">
    <xf numFmtId="0" fontId="0" fillId="0" borderId="0" xfId="0"/>
    <xf numFmtId="0" fontId="4" fillId="2"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7" fillId="0" borderId="0" xfId="0" applyFont="1" applyAlignment="1">
      <alignment vertical="top" wrapText="1" readingOrder="1"/>
    </xf>
    <xf numFmtId="0" fontId="8" fillId="0" borderId="0" xfId="0" applyFont="1" applyAlignment="1">
      <alignment wrapText="1"/>
    </xf>
    <xf numFmtId="0" fontId="2" fillId="0" borderId="0" xfId="0" applyFont="1"/>
    <xf numFmtId="0" fontId="4" fillId="2" borderId="1" xfId="0" applyFont="1" applyFill="1" applyBorder="1" applyAlignment="1">
      <alignment horizontal="center" vertical="center" wrapText="1" readingOrder="1"/>
    </xf>
    <xf numFmtId="0" fontId="4" fillId="3" borderId="1" xfId="0" applyFont="1" applyFill="1" applyBorder="1" applyAlignment="1">
      <alignment horizontal="center" vertical="center" wrapText="1"/>
    </xf>
    <xf numFmtId="37" fontId="3" fillId="2" borderId="1" xfId="0" applyNumberFormat="1" applyFont="1" applyFill="1" applyBorder="1" applyAlignment="1">
      <alignment horizontal="center" vertical="center" wrapText="1"/>
    </xf>
    <xf numFmtId="37" fontId="4" fillId="4" borderId="1" xfId="0" applyNumberFormat="1" applyFont="1" applyFill="1" applyBorder="1" applyAlignment="1">
      <alignment horizontal="center" vertical="center" wrapText="1"/>
    </xf>
    <xf numFmtId="0" fontId="4" fillId="5" borderId="1" xfId="0" applyFont="1" applyFill="1" applyBorder="1" applyAlignment="1">
      <alignment horizontal="center" vertical="center" wrapText="1" readingOrder="1"/>
    </xf>
    <xf numFmtId="37" fontId="3" fillId="2" borderId="1" xfId="0" applyNumberFormat="1" applyFont="1" applyFill="1" applyBorder="1" applyAlignment="1">
      <alignment horizontal="center" vertical="center" wrapText="1" readingOrder="1"/>
    </xf>
    <xf numFmtId="37" fontId="4" fillId="4" borderId="1" xfId="0" applyNumberFormat="1" applyFont="1" applyFill="1" applyBorder="1" applyAlignment="1">
      <alignment horizontal="center" vertical="center" wrapText="1" readingOrder="1"/>
    </xf>
    <xf numFmtId="37" fontId="10" fillId="0" borderId="1" xfId="0" applyNumberFormat="1" applyFont="1" applyBorder="1" applyAlignment="1">
      <alignment horizontal="center" vertical="center"/>
    </xf>
    <xf numFmtId="37" fontId="11" fillId="3" borderId="1" xfId="0" applyNumberFormat="1" applyFont="1" applyFill="1" applyBorder="1" applyAlignment="1">
      <alignment horizontal="center" vertical="center"/>
    </xf>
    <xf numFmtId="37" fontId="11" fillId="4" borderId="1" xfId="0" applyNumberFormat="1" applyFont="1" applyFill="1" applyBorder="1" applyAlignment="1">
      <alignment horizontal="center" vertical="center" wrapText="1"/>
    </xf>
    <xf numFmtId="0" fontId="1" fillId="6" borderId="1" xfId="0" applyFont="1" applyFill="1" applyBorder="1" applyAlignment="1">
      <alignment horizontal="center" vertical="center" wrapText="1"/>
    </xf>
    <xf numFmtId="3" fontId="3" fillId="2" borderId="1" xfId="0" applyNumberFormat="1" applyFont="1" applyFill="1" applyBorder="1" applyAlignment="1">
      <alignment horizontal="center" vertical="center" wrapText="1" readingOrder="1"/>
    </xf>
    <xf numFmtId="3" fontId="10" fillId="0" borderId="1" xfId="0" applyNumberFormat="1" applyFont="1" applyBorder="1" applyAlignment="1">
      <alignment horizontal="center" vertical="center"/>
    </xf>
    <xf numFmtId="3" fontId="4" fillId="4" borderId="1" xfId="0" applyNumberFormat="1" applyFont="1" applyFill="1" applyBorder="1" applyAlignment="1">
      <alignment horizontal="center" vertical="center" wrapText="1" readingOrder="1"/>
    </xf>
    <xf numFmtId="3" fontId="11" fillId="3" borderId="1" xfId="0" applyNumberFormat="1" applyFont="1" applyFill="1" applyBorder="1" applyAlignment="1">
      <alignment horizontal="center" vertical="center"/>
    </xf>
    <xf numFmtId="0" fontId="9" fillId="0" borderId="2" xfId="0" applyFont="1" applyBorder="1" applyAlignment="1">
      <alignment horizontal="center" vertical="center"/>
    </xf>
    <xf numFmtId="0" fontId="5" fillId="0" borderId="0" xfId="0" applyFont="1" applyAlignment="1">
      <alignment horizontal="center" wrapText="1"/>
    </xf>
    <xf numFmtId="14" fontId="5" fillId="0" borderId="0" xfId="0" applyNumberFormat="1" applyFont="1" applyAlignment="1">
      <alignment horizontal="center"/>
    </xf>
    <xf numFmtId="0" fontId="5" fillId="0" borderId="0" xfId="0" applyFont="1" applyAlignment="1">
      <alignment horizontal="center"/>
    </xf>
    <xf numFmtId="0" fontId="4" fillId="3" borderId="1" xfId="0" applyFont="1" applyFill="1" applyBorder="1" applyAlignment="1">
      <alignment horizontal="center" vertical="center" wrapText="1" readingOrder="1"/>
    </xf>
    <xf numFmtId="0" fontId="11" fillId="3" borderId="1" xfId="0" applyFont="1" applyFill="1" applyBorder="1" applyAlignment="1">
      <alignment horizontal="center" vertical="center" wrapText="1"/>
    </xf>
    <xf numFmtId="37" fontId="4" fillId="4" borderId="1" xfId="0" applyNumberFormat="1" applyFont="1" applyFill="1" applyBorder="1" applyAlignment="1">
      <alignment horizontal="center" vertical="center" wrapText="1"/>
    </xf>
    <xf numFmtId="37" fontId="11" fillId="4" borderId="1" xfId="0" applyNumberFormat="1" applyFont="1" applyFill="1" applyBorder="1" applyAlignment="1">
      <alignment horizontal="center" vertical="center" wrapText="1"/>
    </xf>
    <xf numFmtId="0" fontId="4" fillId="0" borderId="1" xfId="0" applyFont="1" applyBorder="1" applyAlignment="1">
      <alignment horizontal="center" vertical="center" wrapText="1" readingOrder="1"/>
    </xf>
    <xf numFmtId="0" fontId="10" fillId="0" borderId="1" xfId="0" applyFont="1" applyBorder="1" applyAlignment="1">
      <alignment horizontal="center" vertical="center" wrapText="1"/>
    </xf>
    <xf numFmtId="37" fontId="3" fillId="2" borderId="1" xfId="0" applyNumberFormat="1" applyFont="1" applyFill="1" applyBorder="1" applyAlignment="1">
      <alignment horizontal="center" vertical="center" wrapText="1" readingOrder="1"/>
    </xf>
    <xf numFmtId="37" fontId="10" fillId="2" borderId="1" xfId="0" applyNumberFormat="1" applyFont="1" applyFill="1" applyBorder="1" applyAlignment="1">
      <alignment horizontal="center" vertical="center" wrapText="1"/>
    </xf>
    <xf numFmtId="37" fontId="3" fillId="2" borderId="1" xfId="0" applyNumberFormat="1" applyFont="1" applyFill="1" applyBorder="1" applyAlignment="1">
      <alignment horizontal="center" vertical="center" wrapText="1"/>
    </xf>
    <xf numFmtId="37" fontId="4" fillId="4" borderId="1" xfId="0" applyNumberFormat="1" applyFont="1" applyFill="1" applyBorder="1" applyAlignment="1">
      <alignment horizontal="center" vertical="center" wrapText="1" readingOrder="1"/>
    </xf>
    <xf numFmtId="0" fontId="4" fillId="2" borderId="1" xfId="0" applyFont="1" applyFill="1" applyBorder="1" applyAlignment="1">
      <alignment horizontal="center" vertical="center" wrapText="1" readingOrder="1"/>
    </xf>
    <xf numFmtId="0" fontId="10" fillId="2" borderId="1" xfId="0" applyFont="1" applyFill="1" applyBorder="1" applyAlignment="1">
      <alignment horizontal="center" vertical="center" wrapText="1"/>
    </xf>
    <xf numFmtId="0" fontId="9" fillId="0" borderId="2" xfId="0" applyFont="1" applyBorder="1" applyAlignment="1">
      <alignment horizontal="center"/>
    </xf>
    <xf numFmtId="0" fontId="3" fillId="0" borderId="0" xfId="0" applyFont="1" applyAlignment="1">
      <alignment horizontal="left" vertical="top" wrapText="1" readingOrder="1"/>
    </xf>
    <xf numFmtId="0" fontId="1" fillId="6" borderId="1" xfId="0" applyFont="1" applyFill="1" applyBorder="1" applyAlignment="1">
      <alignment horizontal="center" vertical="center" wrapText="1"/>
    </xf>
    <xf numFmtId="0" fontId="2" fillId="7" borderId="1" xfId="0" applyFont="1" applyFill="1" applyBorder="1" applyAlignment="1">
      <alignment horizontal="center" vertical="center" wrapText="1"/>
    </xf>
    <xf numFmtId="0" fontId="6" fillId="7" borderId="1"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333374</xdr:colOff>
      <xdr:row>0</xdr:row>
      <xdr:rowOff>104775</xdr:rowOff>
    </xdr:from>
    <xdr:to>
      <xdr:col>1</xdr:col>
      <xdr:colOff>342899</xdr:colOff>
      <xdr:row>3</xdr:row>
      <xdr:rowOff>115358</xdr:rowOff>
    </xdr:to>
    <xdr:pic>
      <xdr:nvPicPr>
        <xdr:cNvPr id="3" name="Picture 2" descr="image001">
          <a:extLst>
            <a:ext uri="{FF2B5EF4-FFF2-40B4-BE49-F238E27FC236}">
              <a16:creationId xmlns:a16="http://schemas.microsoft.com/office/drawing/2014/main" id="{F270DBF3-EB95-4584-83BF-0CA20C50D19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3374" y="104775"/>
          <a:ext cx="619125" cy="582083"/>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9EFF09-9365-457A-8C39-B0DD677D4C2A}">
  <sheetPr>
    <pageSetUpPr fitToPage="1"/>
  </sheetPr>
  <dimension ref="A1:H29"/>
  <sheetViews>
    <sheetView showGridLines="0" tabSelected="1" zoomScaleNormal="100" workbookViewId="0">
      <selection activeCell="D13" sqref="D13"/>
    </sheetView>
  </sheetViews>
  <sheetFormatPr defaultRowHeight="15" x14ac:dyDescent="0.25"/>
  <cols>
    <col min="2" max="2" width="10.5703125" customWidth="1"/>
    <col min="3" max="3" width="11.85546875" customWidth="1"/>
    <col min="4" max="4" width="13.42578125" customWidth="1"/>
    <col min="5" max="5" width="12.42578125" customWidth="1"/>
    <col min="6" max="6" width="12.140625" customWidth="1"/>
    <col min="7" max="7" width="9.28515625" bestFit="1" customWidth="1"/>
    <col min="8" max="8" width="10.140625" bestFit="1" customWidth="1"/>
  </cols>
  <sheetData>
    <row r="1" spans="1:8" s="5" customFormat="1" ht="15" customHeight="1" x14ac:dyDescent="0.25">
      <c r="A1" s="22" t="s">
        <v>52</v>
      </c>
      <c r="B1" s="22"/>
      <c r="C1" s="22"/>
      <c r="D1" s="22"/>
      <c r="E1" s="22"/>
      <c r="F1" s="22"/>
      <c r="G1" s="22"/>
      <c r="H1" s="22"/>
    </row>
    <row r="2" spans="1:8" s="5" customFormat="1" x14ac:dyDescent="0.25">
      <c r="A2" s="22"/>
      <c r="B2" s="22"/>
      <c r="C2" s="22"/>
      <c r="D2" s="22"/>
      <c r="E2" s="22"/>
      <c r="F2" s="22"/>
      <c r="G2" s="22"/>
      <c r="H2" s="22"/>
    </row>
    <row r="3" spans="1:8" s="5" customFormat="1" x14ac:dyDescent="0.25">
      <c r="A3" s="23">
        <v>44775</v>
      </c>
      <c r="B3" s="23"/>
      <c r="C3" s="23"/>
      <c r="D3" s="23"/>
      <c r="E3" s="23"/>
      <c r="F3" s="23"/>
      <c r="G3" s="23"/>
      <c r="H3" s="23"/>
    </row>
    <row r="4" spans="1:8" s="5" customFormat="1" x14ac:dyDescent="0.25">
      <c r="A4" s="24" t="s">
        <v>53</v>
      </c>
      <c r="B4" s="24"/>
      <c r="C4" s="24"/>
      <c r="D4" s="24"/>
      <c r="E4" s="24"/>
      <c r="F4" s="24"/>
      <c r="G4" s="24"/>
      <c r="H4" s="24"/>
    </row>
    <row r="6" spans="1:8" x14ac:dyDescent="0.25">
      <c r="A6" s="21" t="s">
        <v>54</v>
      </c>
      <c r="B6" s="21"/>
      <c r="C6" s="21"/>
      <c r="D6" s="21"/>
      <c r="E6" s="21"/>
      <c r="F6" s="21"/>
      <c r="G6" s="21"/>
      <c r="H6" s="21"/>
    </row>
    <row r="7" spans="1:8" ht="31.5" x14ac:dyDescent="0.25">
      <c r="A7" s="16" t="s">
        <v>48</v>
      </c>
      <c r="B7" s="16" t="s">
        <v>26</v>
      </c>
      <c r="C7" s="16" t="s">
        <v>3</v>
      </c>
      <c r="D7" s="16" t="s">
        <v>0</v>
      </c>
      <c r="E7" s="16" t="s">
        <v>1</v>
      </c>
      <c r="F7" s="16" t="s">
        <v>2</v>
      </c>
      <c r="G7" s="16" t="s">
        <v>27</v>
      </c>
      <c r="H7" s="16" t="s">
        <v>4</v>
      </c>
    </row>
    <row r="8" spans="1:8" ht="15" customHeight="1" x14ac:dyDescent="0.25">
      <c r="A8" s="6" t="s">
        <v>5</v>
      </c>
      <c r="B8" s="17">
        <v>35823</v>
      </c>
      <c r="C8" s="17">
        <v>19828</v>
      </c>
      <c r="D8" s="17">
        <v>3470</v>
      </c>
      <c r="E8" s="17">
        <v>652</v>
      </c>
      <c r="F8" s="17">
        <v>27375</v>
      </c>
      <c r="G8" s="18">
        <v>2556</v>
      </c>
      <c r="H8" s="17">
        <f>SUM(B8:G8)</f>
        <v>89704</v>
      </c>
    </row>
    <row r="9" spans="1:8" ht="15" customHeight="1" x14ac:dyDescent="0.25">
      <c r="A9" s="6" t="s">
        <v>16</v>
      </c>
      <c r="B9" s="17">
        <v>27126</v>
      </c>
      <c r="C9" s="17">
        <v>7628</v>
      </c>
      <c r="D9" s="17">
        <v>2222</v>
      </c>
      <c r="E9" s="17">
        <v>438</v>
      </c>
      <c r="F9" s="17">
        <v>22346</v>
      </c>
      <c r="G9" s="18">
        <v>1857</v>
      </c>
      <c r="H9" s="17">
        <f t="shared" ref="H9:H28" si="0">SUM(B9:G9)</f>
        <v>61617</v>
      </c>
    </row>
    <row r="10" spans="1:8" ht="15" customHeight="1" x14ac:dyDescent="0.25">
      <c r="A10" s="6" t="s">
        <v>19</v>
      </c>
      <c r="B10" s="17">
        <v>29542</v>
      </c>
      <c r="C10" s="17">
        <v>17562</v>
      </c>
      <c r="D10" s="17">
        <v>2960</v>
      </c>
      <c r="E10" s="17">
        <v>611</v>
      </c>
      <c r="F10" s="17">
        <v>24127</v>
      </c>
      <c r="G10" s="18">
        <v>2198</v>
      </c>
      <c r="H10" s="17">
        <f t="shared" si="0"/>
        <v>77000</v>
      </c>
    </row>
    <row r="11" spans="1:8" ht="15" customHeight="1" x14ac:dyDescent="0.25">
      <c r="A11" s="6" t="s">
        <v>20</v>
      </c>
      <c r="B11" s="17">
        <v>36770</v>
      </c>
      <c r="C11" s="17">
        <v>10546</v>
      </c>
      <c r="D11" s="17">
        <v>2684</v>
      </c>
      <c r="E11" s="17">
        <v>431</v>
      </c>
      <c r="F11" s="17">
        <v>24432</v>
      </c>
      <c r="G11" s="18">
        <v>2338</v>
      </c>
      <c r="H11" s="17">
        <f t="shared" si="0"/>
        <v>77201</v>
      </c>
    </row>
    <row r="12" spans="1:8" ht="15" customHeight="1" x14ac:dyDescent="0.25">
      <c r="A12" s="6" t="s">
        <v>21</v>
      </c>
      <c r="B12" s="17">
        <v>30393</v>
      </c>
      <c r="C12" s="17">
        <v>30000</v>
      </c>
      <c r="D12" s="17">
        <v>4345</v>
      </c>
      <c r="E12" s="17">
        <v>819</v>
      </c>
      <c r="F12" s="17">
        <v>29043</v>
      </c>
      <c r="G12" s="18">
        <v>2469</v>
      </c>
      <c r="H12" s="17">
        <f t="shared" si="0"/>
        <v>97069</v>
      </c>
    </row>
    <row r="13" spans="1:8" ht="15" customHeight="1" x14ac:dyDescent="0.25">
      <c r="A13" s="6" t="s">
        <v>22</v>
      </c>
      <c r="B13" s="17">
        <v>33383</v>
      </c>
      <c r="C13" s="17">
        <v>26098</v>
      </c>
      <c r="D13" s="17">
        <v>3909</v>
      </c>
      <c r="E13" s="17">
        <v>772</v>
      </c>
      <c r="F13" s="17">
        <v>27019</v>
      </c>
      <c r="G13" s="18">
        <v>2359</v>
      </c>
      <c r="H13" s="17">
        <f t="shared" si="0"/>
        <v>93540</v>
      </c>
    </row>
    <row r="14" spans="1:8" ht="15" customHeight="1" x14ac:dyDescent="0.25">
      <c r="A14" s="6" t="s">
        <v>23</v>
      </c>
      <c r="B14" s="17">
        <v>31606</v>
      </c>
      <c r="C14" s="17">
        <v>15559</v>
      </c>
      <c r="D14" s="17">
        <v>3230</v>
      </c>
      <c r="E14" s="17">
        <v>600</v>
      </c>
      <c r="F14" s="17">
        <v>26358</v>
      </c>
      <c r="G14" s="18">
        <v>2234</v>
      </c>
      <c r="H14" s="17">
        <f t="shared" si="0"/>
        <v>79587</v>
      </c>
    </row>
    <row r="15" spans="1:8" ht="15" customHeight="1" x14ac:dyDescent="0.25">
      <c r="A15" s="6" t="s">
        <v>24</v>
      </c>
      <c r="B15" s="17">
        <v>30104</v>
      </c>
      <c r="C15" s="17">
        <v>27397</v>
      </c>
      <c r="D15" s="17">
        <v>4013</v>
      </c>
      <c r="E15" s="17">
        <v>703</v>
      </c>
      <c r="F15" s="17">
        <v>27386</v>
      </c>
      <c r="G15" s="18">
        <v>2401</v>
      </c>
      <c r="H15" s="17">
        <f t="shared" si="0"/>
        <v>92004</v>
      </c>
    </row>
    <row r="16" spans="1:8" ht="15" customHeight="1" x14ac:dyDescent="0.25">
      <c r="A16" s="6" t="s">
        <v>25</v>
      </c>
      <c r="B16" s="17">
        <v>29841</v>
      </c>
      <c r="C16" s="17">
        <v>21283</v>
      </c>
      <c r="D16" s="17">
        <v>3556</v>
      </c>
      <c r="E16" s="17">
        <v>660</v>
      </c>
      <c r="F16" s="17">
        <v>28088</v>
      </c>
      <c r="G16" s="18">
        <v>2539</v>
      </c>
      <c r="H16" s="17">
        <f t="shared" si="0"/>
        <v>85967</v>
      </c>
    </row>
    <row r="17" spans="1:8" ht="15" customHeight="1" x14ac:dyDescent="0.25">
      <c r="A17" s="6" t="s">
        <v>6</v>
      </c>
      <c r="B17" s="17">
        <v>27429</v>
      </c>
      <c r="C17" s="17">
        <v>14946</v>
      </c>
      <c r="D17" s="17">
        <v>2986</v>
      </c>
      <c r="E17" s="17">
        <v>646</v>
      </c>
      <c r="F17" s="17">
        <v>25981</v>
      </c>
      <c r="G17" s="18">
        <v>2170</v>
      </c>
      <c r="H17" s="17">
        <f t="shared" si="0"/>
        <v>74158</v>
      </c>
    </row>
    <row r="18" spans="1:8" ht="15" customHeight="1" x14ac:dyDescent="0.25">
      <c r="A18" s="6" t="s">
        <v>7</v>
      </c>
      <c r="B18" s="17">
        <v>29367</v>
      </c>
      <c r="C18" s="17">
        <v>23254</v>
      </c>
      <c r="D18" s="17">
        <v>3760</v>
      </c>
      <c r="E18" s="17">
        <v>741</v>
      </c>
      <c r="F18" s="17">
        <v>30228</v>
      </c>
      <c r="G18" s="18">
        <v>2806</v>
      </c>
      <c r="H18" s="17">
        <f t="shared" si="0"/>
        <v>90156</v>
      </c>
    </row>
    <row r="19" spans="1:8" ht="15" customHeight="1" x14ac:dyDescent="0.25">
      <c r="A19" s="6" t="s">
        <v>8</v>
      </c>
      <c r="B19" s="17">
        <v>31184</v>
      </c>
      <c r="C19" s="17">
        <v>25807</v>
      </c>
      <c r="D19" s="17">
        <v>4201</v>
      </c>
      <c r="E19" s="17">
        <v>803</v>
      </c>
      <c r="F19" s="17">
        <v>28972</v>
      </c>
      <c r="G19" s="18">
        <v>2584</v>
      </c>
      <c r="H19" s="17">
        <f t="shared" si="0"/>
        <v>93551</v>
      </c>
    </row>
    <row r="20" spans="1:8" ht="15" customHeight="1" x14ac:dyDescent="0.25">
      <c r="A20" s="6" t="s">
        <v>9</v>
      </c>
      <c r="B20" s="17">
        <v>27225</v>
      </c>
      <c r="C20" s="17">
        <v>17205</v>
      </c>
      <c r="D20" s="17">
        <v>3416</v>
      </c>
      <c r="E20" s="17">
        <v>859</v>
      </c>
      <c r="F20" s="17">
        <v>23389</v>
      </c>
      <c r="G20" s="18">
        <v>1907</v>
      </c>
      <c r="H20" s="17">
        <f t="shared" si="0"/>
        <v>74001</v>
      </c>
    </row>
    <row r="21" spans="1:8" ht="15" customHeight="1" x14ac:dyDescent="0.25">
      <c r="A21" s="6" t="s">
        <v>10</v>
      </c>
      <c r="B21" s="17">
        <v>23044</v>
      </c>
      <c r="C21" s="17">
        <v>41114</v>
      </c>
      <c r="D21" s="17">
        <v>4495</v>
      </c>
      <c r="E21" s="17">
        <v>1108</v>
      </c>
      <c r="F21" s="17">
        <v>23860</v>
      </c>
      <c r="G21" s="18">
        <v>1787</v>
      </c>
      <c r="H21" s="17">
        <f t="shared" si="0"/>
        <v>95408</v>
      </c>
    </row>
    <row r="22" spans="1:8" ht="15" customHeight="1" x14ac:dyDescent="0.25">
      <c r="A22" s="6" t="s">
        <v>11</v>
      </c>
      <c r="B22" s="17">
        <v>31305</v>
      </c>
      <c r="C22" s="17">
        <v>25883</v>
      </c>
      <c r="D22" s="17">
        <v>3743</v>
      </c>
      <c r="E22" s="17">
        <v>999</v>
      </c>
      <c r="F22" s="17">
        <v>24239</v>
      </c>
      <c r="G22" s="18">
        <v>1969</v>
      </c>
      <c r="H22" s="17">
        <f t="shared" si="0"/>
        <v>88138</v>
      </c>
    </row>
    <row r="23" spans="1:8" ht="15" customHeight="1" x14ac:dyDescent="0.25">
      <c r="A23" s="6" t="s">
        <v>12</v>
      </c>
      <c r="B23" s="17">
        <v>27965</v>
      </c>
      <c r="C23" s="17">
        <v>42288</v>
      </c>
      <c r="D23" s="17">
        <v>4830</v>
      </c>
      <c r="E23" s="17">
        <v>1252</v>
      </c>
      <c r="F23" s="17">
        <v>26317</v>
      </c>
      <c r="G23" s="18">
        <v>1720</v>
      </c>
      <c r="H23" s="17">
        <f t="shared" si="0"/>
        <v>104372</v>
      </c>
    </row>
    <row r="24" spans="1:8" ht="15" customHeight="1" x14ac:dyDescent="0.25">
      <c r="A24" s="6" t="s">
        <v>13</v>
      </c>
      <c r="B24" s="17">
        <v>18104</v>
      </c>
      <c r="C24" s="17">
        <v>51520</v>
      </c>
      <c r="D24" s="17">
        <v>5075</v>
      </c>
      <c r="E24" s="17">
        <v>1203</v>
      </c>
      <c r="F24" s="17">
        <v>27769</v>
      </c>
      <c r="G24" s="18">
        <v>1427</v>
      </c>
      <c r="H24" s="17">
        <f t="shared" si="0"/>
        <v>105098</v>
      </c>
    </row>
    <row r="25" spans="1:8" ht="15" customHeight="1" x14ac:dyDescent="0.25">
      <c r="A25" s="6" t="s">
        <v>14</v>
      </c>
      <c r="B25" s="17">
        <v>30333</v>
      </c>
      <c r="C25" s="17">
        <v>32355</v>
      </c>
      <c r="D25" s="17">
        <v>4339</v>
      </c>
      <c r="E25" s="17">
        <v>853</v>
      </c>
      <c r="F25" s="17">
        <v>27089</v>
      </c>
      <c r="G25" s="18">
        <v>2275</v>
      </c>
      <c r="H25" s="17">
        <f t="shared" si="0"/>
        <v>97244</v>
      </c>
    </row>
    <row r="26" spans="1:8" ht="15" customHeight="1" x14ac:dyDescent="0.25">
      <c r="A26" s="6" t="s">
        <v>15</v>
      </c>
      <c r="B26" s="17">
        <v>16766</v>
      </c>
      <c r="C26" s="17">
        <v>42373</v>
      </c>
      <c r="D26" s="17">
        <v>4579</v>
      </c>
      <c r="E26" s="17">
        <v>894</v>
      </c>
      <c r="F26" s="17">
        <v>26159</v>
      </c>
      <c r="G26" s="18">
        <v>1573</v>
      </c>
      <c r="H26" s="17">
        <f t="shared" si="0"/>
        <v>92344</v>
      </c>
    </row>
    <row r="27" spans="1:8" ht="15" customHeight="1" x14ac:dyDescent="0.25">
      <c r="A27" s="6" t="s">
        <v>17</v>
      </c>
      <c r="B27" s="17">
        <v>26590</v>
      </c>
      <c r="C27" s="17">
        <v>44286</v>
      </c>
      <c r="D27" s="17">
        <v>5200</v>
      </c>
      <c r="E27" s="17">
        <v>767</v>
      </c>
      <c r="F27" s="17">
        <v>28571</v>
      </c>
      <c r="G27" s="18">
        <v>1861</v>
      </c>
      <c r="H27" s="17">
        <f t="shared" si="0"/>
        <v>107275</v>
      </c>
    </row>
    <row r="28" spans="1:8" ht="15" customHeight="1" x14ac:dyDescent="0.25">
      <c r="A28" s="6" t="s">
        <v>18</v>
      </c>
      <c r="B28" s="17">
        <v>31625</v>
      </c>
      <c r="C28" s="17">
        <v>16229</v>
      </c>
      <c r="D28" s="17">
        <v>2829</v>
      </c>
      <c r="E28" s="17">
        <v>518</v>
      </c>
      <c r="F28" s="17">
        <v>25066</v>
      </c>
      <c r="G28" s="18">
        <v>2205</v>
      </c>
      <c r="H28" s="17">
        <f t="shared" si="0"/>
        <v>78472</v>
      </c>
    </row>
    <row r="29" spans="1:8" ht="15" customHeight="1" x14ac:dyDescent="0.25">
      <c r="A29" s="10" t="s">
        <v>4</v>
      </c>
      <c r="B29" s="19">
        <v>605525</v>
      </c>
      <c r="C29" s="19">
        <v>553161</v>
      </c>
      <c r="D29" s="19">
        <v>79842</v>
      </c>
      <c r="E29" s="19">
        <v>16329</v>
      </c>
      <c r="F29" s="19">
        <v>553814</v>
      </c>
      <c r="G29" s="20">
        <f>SUM(G8:G28)</f>
        <v>45235</v>
      </c>
      <c r="H29" s="19">
        <f>SUM(H8:H28)</f>
        <v>1853906</v>
      </c>
    </row>
  </sheetData>
  <mergeCells count="4">
    <mergeCell ref="A6:H6"/>
    <mergeCell ref="A1:H2"/>
    <mergeCell ref="A3:H3"/>
    <mergeCell ref="A4:H4"/>
  </mergeCells>
  <pageMargins left="0.7" right="0.7" top="0.75" bottom="0.75" header="0.3" footer="0.3"/>
  <pageSetup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129564-03F5-4CA8-8CD9-FF239A425451}">
  <sheetPr>
    <pageSetUpPr fitToPage="1"/>
  </sheetPr>
  <dimension ref="A1:N37"/>
  <sheetViews>
    <sheetView showGridLines="0" zoomScaleNormal="100" workbookViewId="0">
      <selection activeCell="E9" sqref="E9"/>
    </sheetView>
  </sheetViews>
  <sheetFormatPr defaultRowHeight="15" x14ac:dyDescent="0.25"/>
  <cols>
    <col min="3" max="3" width="10.5703125" customWidth="1"/>
    <col min="4" max="4" width="10.140625" customWidth="1"/>
    <col min="5" max="5" width="11.42578125" bestFit="1" customWidth="1"/>
    <col min="6" max="6" width="11" customWidth="1"/>
    <col min="7" max="7" width="0.85546875" customWidth="1"/>
    <col min="9" max="12" width="0" hidden="1" customWidth="1"/>
  </cols>
  <sheetData>
    <row r="1" spans="1:14" x14ac:dyDescent="0.25">
      <c r="A1" s="37" t="s">
        <v>51</v>
      </c>
      <c r="B1" s="37"/>
      <c r="C1" s="37"/>
      <c r="D1" s="37"/>
      <c r="E1" s="37"/>
      <c r="F1" s="37"/>
      <c r="G1" s="37"/>
      <c r="H1" s="37"/>
      <c r="I1" s="37"/>
      <c r="J1" s="37"/>
      <c r="K1" s="37"/>
      <c r="L1" s="37"/>
      <c r="M1" s="37"/>
      <c r="N1" s="37"/>
    </row>
    <row r="2" spans="1:14" ht="36.75" customHeight="1" x14ac:dyDescent="0.25">
      <c r="A2" s="39" t="s">
        <v>50</v>
      </c>
      <c r="B2" s="40"/>
      <c r="C2" s="16" t="s">
        <v>26</v>
      </c>
      <c r="D2" s="16" t="s">
        <v>3</v>
      </c>
      <c r="E2" s="16" t="s">
        <v>0</v>
      </c>
      <c r="F2" s="39" t="s">
        <v>1</v>
      </c>
      <c r="G2" s="40"/>
      <c r="H2" s="16" t="s">
        <v>2</v>
      </c>
      <c r="I2" s="16" t="s">
        <v>28</v>
      </c>
      <c r="J2" s="16" t="s">
        <v>29</v>
      </c>
      <c r="K2" s="39" t="s">
        <v>30</v>
      </c>
      <c r="L2" s="40"/>
      <c r="M2" s="41" t="s">
        <v>27</v>
      </c>
      <c r="N2" s="16" t="s">
        <v>4</v>
      </c>
    </row>
    <row r="3" spans="1:14" ht="15" customHeight="1" x14ac:dyDescent="0.25">
      <c r="A3" s="35" t="s">
        <v>10</v>
      </c>
      <c r="B3" s="1" t="s">
        <v>31</v>
      </c>
      <c r="C3" s="11">
        <v>71</v>
      </c>
      <c r="D3" s="11">
        <v>68</v>
      </c>
      <c r="E3" s="11">
        <v>16</v>
      </c>
      <c r="F3" s="31">
        <v>0</v>
      </c>
      <c r="G3" s="32"/>
      <c r="H3" s="31">
        <v>94</v>
      </c>
      <c r="I3" s="32"/>
      <c r="J3" s="8"/>
      <c r="K3" s="33"/>
      <c r="L3" s="32"/>
      <c r="M3" s="13">
        <v>1</v>
      </c>
      <c r="N3" s="8">
        <f t="shared" ref="N3:N8" si="0">SUM(C3:M3)</f>
        <v>250</v>
      </c>
    </row>
    <row r="4" spans="1:14" x14ac:dyDescent="0.25">
      <c r="A4" s="36"/>
      <c r="B4" s="1" t="s">
        <v>32</v>
      </c>
      <c r="C4" s="11">
        <v>1</v>
      </c>
      <c r="D4" s="11">
        <v>4</v>
      </c>
      <c r="E4" s="11">
        <v>0</v>
      </c>
      <c r="F4" s="31">
        <v>0</v>
      </c>
      <c r="G4" s="32"/>
      <c r="H4" s="31">
        <v>4</v>
      </c>
      <c r="I4" s="32"/>
      <c r="J4" s="8"/>
      <c r="K4" s="33"/>
      <c r="L4" s="32"/>
      <c r="M4" s="13">
        <v>0</v>
      </c>
      <c r="N4" s="8">
        <f t="shared" si="0"/>
        <v>9</v>
      </c>
    </row>
    <row r="5" spans="1:14" x14ac:dyDescent="0.25">
      <c r="A5" s="36"/>
      <c r="B5" s="1" t="s">
        <v>33</v>
      </c>
      <c r="C5" s="11">
        <v>1323</v>
      </c>
      <c r="D5" s="11">
        <v>5390</v>
      </c>
      <c r="E5" s="11">
        <v>440</v>
      </c>
      <c r="F5" s="31">
        <v>91</v>
      </c>
      <c r="G5" s="32"/>
      <c r="H5" s="31">
        <v>2487</v>
      </c>
      <c r="I5" s="32"/>
      <c r="J5" s="8"/>
      <c r="K5" s="33"/>
      <c r="L5" s="32"/>
      <c r="M5" s="13">
        <v>121</v>
      </c>
      <c r="N5" s="8">
        <f t="shared" si="0"/>
        <v>9852</v>
      </c>
    </row>
    <row r="6" spans="1:14" x14ac:dyDescent="0.25">
      <c r="A6" s="36"/>
      <c r="B6" s="1" t="s">
        <v>34</v>
      </c>
      <c r="C6" s="11">
        <v>406</v>
      </c>
      <c r="D6" s="11">
        <v>2159</v>
      </c>
      <c r="E6" s="11">
        <v>147</v>
      </c>
      <c r="F6" s="31">
        <v>33</v>
      </c>
      <c r="G6" s="32"/>
      <c r="H6" s="31">
        <v>778</v>
      </c>
      <c r="I6" s="32"/>
      <c r="J6" s="8"/>
      <c r="K6" s="33"/>
      <c r="L6" s="32"/>
      <c r="M6" s="13">
        <v>28</v>
      </c>
      <c r="N6" s="8">
        <f t="shared" si="0"/>
        <v>3551</v>
      </c>
    </row>
    <row r="7" spans="1:14" x14ac:dyDescent="0.25">
      <c r="A7" s="36"/>
      <c r="B7" s="1" t="s">
        <v>35</v>
      </c>
      <c r="C7" s="11">
        <v>525</v>
      </c>
      <c r="D7" s="11">
        <v>1651</v>
      </c>
      <c r="E7" s="11">
        <v>135</v>
      </c>
      <c r="F7" s="31">
        <v>27</v>
      </c>
      <c r="G7" s="32"/>
      <c r="H7" s="31">
        <v>839</v>
      </c>
      <c r="I7" s="32"/>
      <c r="J7" s="8"/>
      <c r="K7" s="33"/>
      <c r="L7" s="32"/>
      <c r="M7" s="13">
        <v>19</v>
      </c>
      <c r="N7" s="8">
        <f t="shared" si="0"/>
        <v>3196</v>
      </c>
    </row>
    <row r="8" spans="1:14" x14ac:dyDescent="0.25">
      <c r="A8" s="36"/>
      <c r="B8" s="1" t="s">
        <v>36</v>
      </c>
      <c r="C8" s="11">
        <v>20718</v>
      </c>
      <c r="D8" s="11">
        <v>31842</v>
      </c>
      <c r="E8" s="11">
        <v>3757</v>
      </c>
      <c r="F8" s="31">
        <v>957</v>
      </c>
      <c r="G8" s="32"/>
      <c r="H8" s="31">
        <v>19658</v>
      </c>
      <c r="I8" s="32"/>
      <c r="J8" s="8"/>
      <c r="K8" s="33"/>
      <c r="L8" s="32"/>
      <c r="M8" s="13">
        <v>1618</v>
      </c>
      <c r="N8" s="8">
        <f t="shared" si="0"/>
        <v>78550</v>
      </c>
    </row>
    <row r="9" spans="1:14" x14ac:dyDescent="0.25">
      <c r="A9" s="36"/>
      <c r="B9" s="7" t="s">
        <v>4</v>
      </c>
      <c r="C9" s="12">
        <v>23044</v>
      </c>
      <c r="D9" s="12">
        <v>41114</v>
      </c>
      <c r="E9" s="12">
        <v>4495</v>
      </c>
      <c r="F9" s="34">
        <v>1108</v>
      </c>
      <c r="G9" s="28"/>
      <c r="H9" s="34">
        <v>23860</v>
      </c>
      <c r="I9" s="28"/>
      <c r="J9" s="9"/>
      <c r="K9" s="27"/>
      <c r="L9" s="28"/>
      <c r="M9" s="14">
        <v>1787</v>
      </c>
      <c r="N9" s="9">
        <f>SUM(N3:N8)</f>
        <v>95408</v>
      </c>
    </row>
    <row r="10" spans="1:14" ht="21" x14ac:dyDescent="0.25">
      <c r="A10" s="35" t="s">
        <v>12</v>
      </c>
      <c r="B10" s="1" t="s">
        <v>37</v>
      </c>
      <c r="C10" s="11">
        <v>9957</v>
      </c>
      <c r="D10" s="11">
        <v>14545</v>
      </c>
      <c r="E10" s="11">
        <v>1817</v>
      </c>
      <c r="F10" s="31">
        <v>451</v>
      </c>
      <c r="G10" s="32"/>
      <c r="H10" s="31">
        <v>10097</v>
      </c>
      <c r="I10" s="32"/>
      <c r="J10" s="8"/>
      <c r="K10" s="33"/>
      <c r="L10" s="32"/>
      <c r="M10" s="13">
        <v>575</v>
      </c>
      <c r="N10" s="8">
        <f t="shared" ref="N10:N19" si="1">SUM(C10:M10)</f>
        <v>37442</v>
      </c>
    </row>
    <row r="11" spans="1:14" x14ac:dyDescent="0.25">
      <c r="A11" s="36"/>
      <c r="B11" s="1" t="s">
        <v>38</v>
      </c>
      <c r="C11" s="11">
        <v>643</v>
      </c>
      <c r="D11" s="11">
        <v>1763</v>
      </c>
      <c r="E11" s="11">
        <v>179</v>
      </c>
      <c r="F11" s="31">
        <v>56</v>
      </c>
      <c r="G11" s="32"/>
      <c r="H11" s="31">
        <v>865</v>
      </c>
      <c r="I11" s="32"/>
      <c r="J11" s="8"/>
      <c r="K11" s="33"/>
      <c r="L11" s="32"/>
      <c r="M11" s="13">
        <v>40</v>
      </c>
      <c r="N11" s="8">
        <f t="shared" si="1"/>
        <v>3546</v>
      </c>
    </row>
    <row r="12" spans="1:14" x14ac:dyDescent="0.25">
      <c r="A12" s="36"/>
      <c r="B12" s="1" t="s">
        <v>36</v>
      </c>
      <c r="C12" s="11">
        <v>17365</v>
      </c>
      <c r="D12" s="11">
        <v>25980</v>
      </c>
      <c r="E12" s="11">
        <v>2834</v>
      </c>
      <c r="F12" s="31">
        <v>745</v>
      </c>
      <c r="G12" s="32"/>
      <c r="H12" s="31">
        <v>15355</v>
      </c>
      <c r="I12" s="32"/>
      <c r="J12" s="8"/>
      <c r="K12" s="33"/>
      <c r="L12" s="32"/>
      <c r="M12" s="13">
        <v>1105</v>
      </c>
      <c r="N12" s="8">
        <f t="shared" si="1"/>
        <v>63384</v>
      </c>
    </row>
    <row r="13" spans="1:14" x14ac:dyDescent="0.25">
      <c r="A13" s="36"/>
      <c r="B13" s="7" t="s">
        <v>4</v>
      </c>
      <c r="C13" s="12">
        <v>27965</v>
      </c>
      <c r="D13" s="12">
        <v>42288</v>
      </c>
      <c r="E13" s="12">
        <v>4830</v>
      </c>
      <c r="F13" s="34">
        <v>1252</v>
      </c>
      <c r="G13" s="28"/>
      <c r="H13" s="34">
        <v>26317</v>
      </c>
      <c r="I13" s="28"/>
      <c r="J13" s="9"/>
      <c r="K13" s="27"/>
      <c r="L13" s="28"/>
      <c r="M13" s="14">
        <v>1720</v>
      </c>
      <c r="N13" s="9">
        <f t="shared" si="1"/>
        <v>104372</v>
      </c>
    </row>
    <row r="14" spans="1:14" ht="15" customHeight="1" x14ac:dyDescent="0.25">
      <c r="A14" s="35" t="s">
        <v>13</v>
      </c>
      <c r="B14" s="1" t="s">
        <v>39</v>
      </c>
      <c r="C14" s="11">
        <v>2115</v>
      </c>
      <c r="D14" s="11">
        <v>8226</v>
      </c>
      <c r="E14" s="11">
        <v>705</v>
      </c>
      <c r="F14" s="31">
        <v>161</v>
      </c>
      <c r="G14" s="32"/>
      <c r="H14" s="31">
        <v>4142</v>
      </c>
      <c r="I14" s="32"/>
      <c r="J14" s="8"/>
      <c r="K14" s="33"/>
      <c r="L14" s="32"/>
      <c r="M14" s="13">
        <v>197</v>
      </c>
      <c r="N14" s="8">
        <f t="shared" si="1"/>
        <v>15546</v>
      </c>
    </row>
    <row r="15" spans="1:14" x14ac:dyDescent="0.25">
      <c r="A15" s="36"/>
      <c r="B15" s="1" t="s">
        <v>40</v>
      </c>
      <c r="C15" s="11">
        <v>8006</v>
      </c>
      <c r="D15" s="11">
        <v>20945</v>
      </c>
      <c r="E15" s="11">
        <v>1761</v>
      </c>
      <c r="F15" s="31">
        <v>442</v>
      </c>
      <c r="G15" s="32"/>
      <c r="H15" s="31">
        <v>8849</v>
      </c>
      <c r="I15" s="32"/>
      <c r="J15" s="8"/>
      <c r="K15" s="33"/>
      <c r="L15" s="32"/>
      <c r="M15" s="13">
        <v>490</v>
      </c>
      <c r="N15" s="8">
        <f t="shared" si="1"/>
        <v>40493</v>
      </c>
    </row>
    <row r="16" spans="1:14" ht="21" x14ac:dyDescent="0.25">
      <c r="A16" s="36"/>
      <c r="B16" s="1" t="s">
        <v>41</v>
      </c>
      <c r="C16" s="11">
        <v>63</v>
      </c>
      <c r="D16" s="11">
        <v>361</v>
      </c>
      <c r="E16" s="11">
        <v>34</v>
      </c>
      <c r="F16" s="31">
        <v>12</v>
      </c>
      <c r="G16" s="32"/>
      <c r="H16" s="31">
        <v>145</v>
      </c>
      <c r="I16" s="32"/>
      <c r="J16" s="8"/>
      <c r="K16" s="33"/>
      <c r="L16" s="32"/>
      <c r="M16" s="13">
        <v>9</v>
      </c>
      <c r="N16" s="8">
        <f t="shared" si="1"/>
        <v>624</v>
      </c>
    </row>
    <row r="17" spans="1:14" x14ac:dyDescent="0.25">
      <c r="A17" s="36"/>
      <c r="B17" s="1" t="s">
        <v>42</v>
      </c>
      <c r="C17" s="11">
        <v>6943</v>
      </c>
      <c r="D17" s="11">
        <v>19562</v>
      </c>
      <c r="E17" s="11">
        <v>2320</v>
      </c>
      <c r="F17" s="31">
        <v>531</v>
      </c>
      <c r="G17" s="32"/>
      <c r="H17" s="31">
        <v>12970</v>
      </c>
      <c r="I17" s="32"/>
      <c r="J17" s="8"/>
      <c r="K17" s="33"/>
      <c r="L17" s="32"/>
      <c r="M17" s="13">
        <v>691</v>
      </c>
      <c r="N17" s="8">
        <f t="shared" si="1"/>
        <v>43017</v>
      </c>
    </row>
    <row r="18" spans="1:14" x14ac:dyDescent="0.25">
      <c r="A18" s="36"/>
      <c r="B18" s="1" t="s">
        <v>43</v>
      </c>
      <c r="C18" s="11">
        <v>710</v>
      </c>
      <c r="D18" s="11">
        <v>1185</v>
      </c>
      <c r="E18" s="11">
        <v>162</v>
      </c>
      <c r="F18" s="31">
        <v>27</v>
      </c>
      <c r="G18" s="32"/>
      <c r="H18" s="31">
        <v>995</v>
      </c>
      <c r="I18" s="32"/>
      <c r="J18" s="8"/>
      <c r="K18" s="33"/>
      <c r="L18" s="32"/>
      <c r="M18" s="13">
        <v>25</v>
      </c>
      <c r="N18" s="8">
        <f t="shared" si="1"/>
        <v>3104</v>
      </c>
    </row>
    <row r="19" spans="1:14" x14ac:dyDescent="0.25">
      <c r="A19" s="36"/>
      <c r="B19" s="1" t="s">
        <v>44</v>
      </c>
      <c r="C19" s="11">
        <v>267</v>
      </c>
      <c r="D19" s="11">
        <v>1241</v>
      </c>
      <c r="E19" s="11">
        <v>93</v>
      </c>
      <c r="F19" s="31">
        <v>30</v>
      </c>
      <c r="G19" s="32"/>
      <c r="H19" s="31">
        <v>668</v>
      </c>
      <c r="I19" s="32"/>
      <c r="J19" s="8"/>
      <c r="K19" s="33"/>
      <c r="L19" s="32"/>
      <c r="M19" s="13">
        <v>15</v>
      </c>
      <c r="N19" s="8">
        <f t="shared" si="1"/>
        <v>2314</v>
      </c>
    </row>
    <row r="20" spans="1:14" x14ac:dyDescent="0.25">
      <c r="A20" s="36"/>
      <c r="B20" s="7" t="s">
        <v>4</v>
      </c>
      <c r="C20" s="12">
        <v>18104</v>
      </c>
      <c r="D20" s="12">
        <v>51520</v>
      </c>
      <c r="E20" s="12">
        <v>5075</v>
      </c>
      <c r="F20" s="34">
        <v>1203</v>
      </c>
      <c r="G20" s="28"/>
      <c r="H20" s="34">
        <v>27769</v>
      </c>
      <c r="I20" s="28"/>
      <c r="J20" s="9"/>
      <c r="K20" s="27"/>
      <c r="L20" s="28"/>
      <c r="M20" s="14">
        <v>1427</v>
      </c>
      <c r="N20" s="9">
        <f>SUM(N14:N19)</f>
        <v>105098</v>
      </c>
    </row>
    <row r="21" spans="1:14" ht="15" customHeight="1" x14ac:dyDescent="0.25">
      <c r="A21" s="29" t="s">
        <v>15</v>
      </c>
      <c r="B21" s="2" t="s">
        <v>45</v>
      </c>
      <c r="C21" s="11">
        <v>6528</v>
      </c>
      <c r="D21" s="11">
        <v>8387</v>
      </c>
      <c r="E21" s="11">
        <v>1045</v>
      </c>
      <c r="F21" s="31">
        <v>231</v>
      </c>
      <c r="G21" s="32"/>
      <c r="H21" s="31">
        <v>7029</v>
      </c>
      <c r="I21" s="32"/>
      <c r="J21" s="8"/>
      <c r="K21" s="33"/>
      <c r="L21" s="32"/>
      <c r="M21" s="13">
        <v>624</v>
      </c>
      <c r="N21" s="8">
        <f>SUM(C21:M21)</f>
        <v>23844</v>
      </c>
    </row>
    <row r="22" spans="1:14" x14ac:dyDescent="0.25">
      <c r="A22" s="30"/>
      <c r="B22" s="2" t="s">
        <v>31</v>
      </c>
      <c r="C22" s="11">
        <v>3374</v>
      </c>
      <c r="D22" s="11">
        <v>14472</v>
      </c>
      <c r="E22" s="11">
        <v>1283</v>
      </c>
      <c r="F22" s="31">
        <v>322</v>
      </c>
      <c r="G22" s="32"/>
      <c r="H22" s="31">
        <v>7853</v>
      </c>
      <c r="I22" s="32"/>
      <c r="J22" s="8"/>
      <c r="K22" s="33"/>
      <c r="L22" s="32"/>
      <c r="M22" s="13">
        <v>346</v>
      </c>
      <c r="N22" s="8">
        <f t="shared" ref="N22:N26" si="2">SUM(C22:M22)</f>
        <v>27650</v>
      </c>
    </row>
    <row r="23" spans="1:14" x14ac:dyDescent="0.25">
      <c r="A23" s="30"/>
      <c r="B23" s="2" t="s">
        <v>32</v>
      </c>
      <c r="C23" s="11">
        <v>69</v>
      </c>
      <c r="D23" s="11">
        <v>764</v>
      </c>
      <c r="E23" s="11">
        <v>71</v>
      </c>
      <c r="F23" s="31">
        <v>6</v>
      </c>
      <c r="G23" s="32"/>
      <c r="H23" s="31">
        <v>248</v>
      </c>
      <c r="I23" s="32"/>
      <c r="J23" s="8"/>
      <c r="K23" s="33"/>
      <c r="L23" s="32"/>
      <c r="M23" s="13">
        <v>10</v>
      </c>
      <c r="N23" s="8">
        <f t="shared" si="2"/>
        <v>1168</v>
      </c>
    </row>
    <row r="24" spans="1:14" x14ac:dyDescent="0.25">
      <c r="A24" s="30"/>
      <c r="B24" s="2" t="s">
        <v>46</v>
      </c>
      <c r="C24" s="11">
        <v>324</v>
      </c>
      <c r="D24" s="11">
        <v>1886</v>
      </c>
      <c r="E24" s="11">
        <v>134</v>
      </c>
      <c r="F24" s="31">
        <v>14</v>
      </c>
      <c r="G24" s="32"/>
      <c r="H24" s="31">
        <v>466</v>
      </c>
      <c r="I24" s="32"/>
      <c r="J24" s="8"/>
      <c r="K24" s="33"/>
      <c r="L24" s="32"/>
      <c r="M24" s="13">
        <v>31</v>
      </c>
      <c r="N24" s="8">
        <f t="shared" si="2"/>
        <v>2855</v>
      </c>
    </row>
    <row r="25" spans="1:14" x14ac:dyDescent="0.25">
      <c r="A25" s="30"/>
      <c r="B25" s="2" t="s">
        <v>44</v>
      </c>
      <c r="C25" s="11">
        <v>5651</v>
      </c>
      <c r="D25" s="11">
        <v>14124</v>
      </c>
      <c r="E25" s="11">
        <v>1759</v>
      </c>
      <c r="F25" s="31">
        <v>287</v>
      </c>
      <c r="G25" s="32"/>
      <c r="H25" s="31">
        <v>9261</v>
      </c>
      <c r="I25" s="32"/>
      <c r="J25" s="8"/>
      <c r="K25" s="33"/>
      <c r="L25" s="32"/>
      <c r="M25" s="13">
        <v>516</v>
      </c>
      <c r="N25" s="8">
        <f t="shared" si="2"/>
        <v>31598</v>
      </c>
    </row>
    <row r="26" spans="1:14" ht="21" x14ac:dyDescent="0.25">
      <c r="A26" s="30"/>
      <c r="B26" s="2" t="s">
        <v>47</v>
      </c>
      <c r="C26" s="11">
        <v>820</v>
      </c>
      <c r="D26" s="11">
        <v>2740</v>
      </c>
      <c r="E26" s="11">
        <v>287</v>
      </c>
      <c r="F26" s="31">
        <v>34</v>
      </c>
      <c r="G26" s="32"/>
      <c r="H26" s="31">
        <v>1302</v>
      </c>
      <c r="I26" s="32"/>
      <c r="J26" s="8"/>
      <c r="K26" s="33"/>
      <c r="L26" s="32"/>
      <c r="M26" s="13">
        <v>46</v>
      </c>
      <c r="N26" s="8">
        <f t="shared" si="2"/>
        <v>5229</v>
      </c>
    </row>
    <row r="27" spans="1:14" x14ac:dyDescent="0.25">
      <c r="A27" s="30"/>
      <c r="B27" s="7" t="s">
        <v>4</v>
      </c>
      <c r="C27" s="12">
        <v>16766</v>
      </c>
      <c r="D27" s="12">
        <v>42373</v>
      </c>
      <c r="E27" s="12">
        <v>4579</v>
      </c>
      <c r="F27" s="34">
        <v>894</v>
      </c>
      <c r="G27" s="28"/>
      <c r="H27" s="34">
        <v>26159</v>
      </c>
      <c r="I27" s="28"/>
      <c r="J27" s="9"/>
      <c r="K27" s="27"/>
      <c r="L27" s="28"/>
      <c r="M27" s="14">
        <v>1573</v>
      </c>
      <c r="N27" s="9">
        <f>SUM(N21:N26)</f>
        <v>92344</v>
      </c>
    </row>
    <row r="28" spans="1:14" x14ac:dyDescent="0.25">
      <c r="A28" s="25" t="s">
        <v>4</v>
      </c>
      <c r="B28" s="26"/>
      <c r="C28" s="9">
        <f>SUM(C9+C13+C20+C27)</f>
        <v>85879</v>
      </c>
      <c r="D28" s="9">
        <f>SUM(D9+D13+D20+D27)</f>
        <v>177295</v>
      </c>
      <c r="E28" s="9">
        <f>SUM(E9+E13+E20+E27)</f>
        <v>18979</v>
      </c>
      <c r="F28" s="27">
        <f>+SUM(F9+F13+F20+F27)</f>
        <v>4457</v>
      </c>
      <c r="G28" s="28"/>
      <c r="H28" s="9">
        <f>+SUM(H9+H13+H20+H27)</f>
        <v>104105</v>
      </c>
      <c r="I28" s="9"/>
      <c r="J28" s="9"/>
      <c r="K28" s="27"/>
      <c r="L28" s="28"/>
      <c r="M28" s="15">
        <f>+SUM(M9+M13+M20+M27)</f>
        <v>6507</v>
      </c>
      <c r="N28" s="9">
        <f>SUM(C28:M28)</f>
        <v>397222</v>
      </c>
    </row>
    <row r="30" spans="1:14" s="3" customFormat="1" ht="191.25" customHeight="1" x14ac:dyDescent="0.25">
      <c r="A30" s="38" t="s">
        <v>49</v>
      </c>
      <c r="B30" s="38"/>
      <c r="C30" s="38"/>
      <c r="D30" s="38"/>
      <c r="E30" s="38"/>
      <c r="F30" s="38"/>
      <c r="G30" s="38"/>
      <c r="H30" s="38"/>
      <c r="I30" s="38"/>
      <c r="J30" s="38"/>
      <c r="K30" s="38"/>
      <c r="L30" s="38"/>
      <c r="M30" s="38"/>
      <c r="N30" s="38"/>
    </row>
    <row r="31" spans="1:14" s="3" customFormat="1" ht="210.75" customHeight="1" x14ac:dyDescent="0.25"/>
    <row r="32" spans="1:14" s="3" customFormat="1" ht="27.75" customHeight="1" x14ac:dyDescent="0.25"/>
    <row r="33" spans="1:14" s="4" customFormat="1" ht="24" customHeight="1" x14ac:dyDescent="0.25">
      <c r="A33" s="3"/>
      <c r="B33" s="3"/>
      <c r="C33" s="3"/>
      <c r="D33" s="3"/>
      <c r="E33" s="3"/>
      <c r="F33" s="3"/>
      <c r="G33" s="3"/>
      <c r="H33" s="3"/>
      <c r="I33" s="3"/>
      <c r="J33" s="3"/>
      <c r="K33" s="3"/>
      <c r="L33" s="3"/>
      <c r="M33" s="3"/>
      <c r="N33" s="3"/>
    </row>
    <row r="34" spans="1:14" x14ac:dyDescent="0.25">
      <c r="A34" s="3"/>
      <c r="B34" s="3"/>
      <c r="C34" s="3"/>
      <c r="D34" s="3"/>
      <c r="E34" s="3"/>
      <c r="F34" s="3"/>
      <c r="G34" s="3"/>
      <c r="H34" s="3"/>
      <c r="I34" s="3"/>
      <c r="J34" s="3"/>
      <c r="K34" s="3"/>
      <c r="L34" s="3"/>
      <c r="M34" s="3"/>
      <c r="N34" s="3"/>
    </row>
    <row r="35" spans="1:14" x14ac:dyDescent="0.25">
      <c r="A35" s="3"/>
      <c r="B35" s="3"/>
      <c r="C35" s="3"/>
      <c r="D35" s="3"/>
      <c r="E35" s="3"/>
      <c r="F35" s="3"/>
      <c r="G35" s="3"/>
      <c r="H35" s="3"/>
      <c r="I35" s="3"/>
      <c r="J35" s="3"/>
      <c r="K35" s="3"/>
      <c r="L35" s="3"/>
      <c r="M35" s="3"/>
      <c r="N35" s="3"/>
    </row>
    <row r="36" spans="1:14" x14ac:dyDescent="0.25">
      <c r="A36" s="3"/>
      <c r="B36" s="3"/>
      <c r="C36" s="3"/>
      <c r="D36" s="3"/>
      <c r="E36" s="3"/>
      <c r="F36" s="3"/>
      <c r="G36" s="3"/>
      <c r="H36" s="3"/>
      <c r="I36" s="3"/>
      <c r="J36" s="3"/>
      <c r="K36" s="3"/>
      <c r="L36" s="3"/>
      <c r="M36" s="3"/>
      <c r="N36" s="3"/>
    </row>
    <row r="37" spans="1:14" x14ac:dyDescent="0.25">
      <c r="A37" s="3"/>
      <c r="B37" s="3"/>
      <c r="C37" s="3"/>
      <c r="D37" s="3"/>
      <c r="E37" s="3"/>
      <c r="F37" s="3"/>
      <c r="G37" s="3"/>
      <c r="H37" s="3"/>
      <c r="I37" s="3"/>
      <c r="J37" s="3"/>
      <c r="K37" s="3"/>
      <c r="L37" s="3"/>
      <c r="M37" s="3"/>
      <c r="N37" s="3"/>
    </row>
  </sheetData>
  <mergeCells count="87">
    <mergeCell ref="H21:I21"/>
    <mergeCell ref="H22:I22"/>
    <mergeCell ref="H23:I23"/>
    <mergeCell ref="H16:I16"/>
    <mergeCell ref="H17:I17"/>
    <mergeCell ref="H18:I18"/>
    <mergeCell ref="H19:I19"/>
    <mergeCell ref="H20:I20"/>
    <mergeCell ref="H11:I11"/>
    <mergeCell ref="H12:I12"/>
    <mergeCell ref="H13:I13"/>
    <mergeCell ref="H14:I14"/>
    <mergeCell ref="H15:I15"/>
    <mergeCell ref="H3:I3"/>
    <mergeCell ref="H4:I4"/>
    <mergeCell ref="H5:I5"/>
    <mergeCell ref="H6:I6"/>
    <mergeCell ref="H7:I7"/>
    <mergeCell ref="A1:N1"/>
    <mergeCell ref="A30:N30"/>
    <mergeCell ref="A2:B2"/>
    <mergeCell ref="F2:G2"/>
    <mergeCell ref="K2:L2"/>
    <mergeCell ref="A3:A9"/>
    <mergeCell ref="F3:G3"/>
    <mergeCell ref="K3:L3"/>
    <mergeCell ref="F4:G4"/>
    <mergeCell ref="K4:L4"/>
    <mergeCell ref="F5:G5"/>
    <mergeCell ref="K5:L5"/>
    <mergeCell ref="F6:G6"/>
    <mergeCell ref="K6:L6"/>
    <mergeCell ref="F7:G7"/>
    <mergeCell ref="K7:L7"/>
    <mergeCell ref="F8:G8"/>
    <mergeCell ref="K8:L8"/>
    <mergeCell ref="F9:G9"/>
    <mergeCell ref="K9:L9"/>
    <mergeCell ref="A10:A13"/>
    <mergeCell ref="F10:G10"/>
    <mergeCell ref="K10:L10"/>
    <mergeCell ref="F11:G11"/>
    <mergeCell ref="K11:L11"/>
    <mergeCell ref="F12:G12"/>
    <mergeCell ref="K12:L12"/>
    <mergeCell ref="F13:G13"/>
    <mergeCell ref="K13:L13"/>
    <mergeCell ref="H8:I8"/>
    <mergeCell ref="H9:I9"/>
    <mergeCell ref="H10:I10"/>
    <mergeCell ref="H27:I27"/>
    <mergeCell ref="A14:A20"/>
    <mergeCell ref="F14:G14"/>
    <mergeCell ref="K14:L14"/>
    <mergeCell ref="F15:G15"/>
    <mergeCell ref="K15:L15"/>
    <mergeCell ref="F16:G16"/>
    <mergeCell ref="K16:L16"/>
    <mergeCell ref="F17:G17"/>
    <mergeCell ref="K17:L17"/>
    <mergeCell ref="F18:G18"/>
    <mergeCell ref="K18:L18"/>
    <mergeCell ref="F19:G19"/>
    <mergeCell ref="K19:L19"/>
    <mergeCell ref="F20:G20"/>
    <mergeCell ref="K20:L20"/>
    <mergeCell ref="K24:L24"/>
    <mergeCell ref="K25:L25"/>
    <mergeCell ref="H24:I24"/>
    <mergeCell ref="H25:I25"/>
    <mergeCell ref="H26:I26"/>
    <mergeCell ref="A28:B28"/>
    <mergeCell ref="F28:G28"/>
    <mergeCell ref="K28:L28"/>
    <mergeCell ref="A21:A27"/>
    <mergeCell ref="F21:G21"/>
    <mergeCell ref="K21:L21"/>
    <mergeCell ref="F22:G22"/>
    <mergeCell ref="F25:G25"/>
    <mergeCell ref="K22:L22"/>
    <mergeCell ref="F23:G23"/>
    <mergeCell ref="K23:L23"/>
    <mergeCell ref="F24:G24"/>
    <mergeCell ref="F26:G26"/>
    <mergeCell ref="K26:L26"/>
    <mergeCell ref="F27:G27"/>
    <mergeCell ref="K27:L27"/>
  </mergeCells>
  <pageMargins left="0.7" right="0.7" top="0.75" bottom="0.75" header="0.3" footer="0.3"/>
  <pageSetup scale="7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Sheet1</vt:lpstr>
      <vt:lpstr>Sheet2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Nicole J. Woodson</dc:creator>
  <cp:lastModifiedBy>Windows User</cp:lastModifiedBy>
  <cp:lastPrinted>2022-10-06T15:28:32Z</cp:lastPrinted>
  <dcterms:created xsi:type="dcterms:W3CDTF">2022-10-05T23:08:30Z</dcterms:created>
  <dcterms:modified xsi:type="dcterms:W3CDTF">2022-11-03T01:23:30Z</dcterms:modified>
</cp:coreProperties>
</file>